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A06890\Downloads\"/>
    </mc:Choice>
  </mc:AlternateContent>
  <xr:revisionPtr revIDLastSave="0" documentId="13_ncr:1_{45EBE76B-C167-4964-8CE4-AE6F154AE675}" xr6:coauthVersionLast="47" xr6:coauthVersionMax="47" xr10:uidLastSave="{00000000-0000-0000-0000-000000000000}"/>
  <bookViews>
    <workbookView xWindow="28680" yWindow="-120" windowWidth="29040" windowHeight="15990" xr2:uid="{00000000-000D-0000-FFFF-FFFF00000000}"/>
  </bookViews>
  <sheets>
    <sheet name="Owner" sheetId="1" r:id="rId1"/>
    <sheet name="Electrical Contractor" sheetId="7" r:id="rId2"/>
    <sheet name="New Page 3" sheetId="8" r:id="rId3"/>
    <sheet name="Htg. Plumb. Contractor-HVAC " sheetId="6" r:id="rId4"/>
    <sheet name="Terms and Conditions" sheetId="3" r:id="rId5"/>
  </sheets>
  <definedNames>
    <definedName name="_xlnm.Print_Area" localSheetId="3">'Htg. Plumb. Contractor-HVAC '!$A$1:$AZ$80</definedName>
    <definedName name="_xlnm.Print_Area" localSheetId="0">Owner!$A$1:$AZ$98</definedName>
    <definedName name="_xlnm.Print_Area" localSheetId="4">'Terms and Conditions'!$A$1:$AR$60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15" i="8" l="1"/>
  <c r="AN15" i="8"/>
  <c r="AT15" i="8"/>
  <c r="AC21" i="8"/>
  <c r="AN21" i="8"/>
  <c r="AT21" i="8"/>
  <c r="AC27" i="8"/>
  <c r="AN27" i="8"/>
  <c r="AT27" i="8"/>
  <c r="CK80" i="6"/>
  <c r="CK75" i="6"/>
  <c r="AC41" i="6"/>
  <c r="A43" i="6" s="1"/>
  <c r="CC84" i="6"/>
  <c r="CC83" i="6"/>
  <c r="AR53" i="6"/>
  <c r="R59" i="6"/>
  <c r="AR59" i="6"/>
  <c r="R64" i="6"/>
  <c r="AR64" i="6"/>
  <c r="CC82" i="6"/>
  <c r="CC81" i="6"/>
  <c r="CC80" i="6"/>
  <c r="CC78" i="6"/>
  <c r="CC77" i="6"/>
  <c r="CC76" i="6"/>
  <c r="AR41" i="6" s="1"/>
  <c r="O5" i="3"/>
  <c r="U5" i="6"/>
  <c r="T5" i="1"/>
  <c r="R69" i="6" l="1"/>
  <c r="AK69" i="6" s="1"/>
</calcChain>
</file>

<file path=xl/sharedStrings.xml><?xml version="1.0" encoding="utf-8"?>
<sst xmlns="http://schemas.openxmlformats.org/spreadsheetml/2006/main" count="529" uniqueCount="335">
  <si>
    <t>SITE INFORMATION</t>
  </si>
  <si>
    <t>Address / Fire No.</t>
  </si>
  <si>
    <t>Lot No.</t>
  </si>
  <si>
    <t>Street</t>
  </si>
  <si>
    <t>Zip</t>
  </si>
  <si>
    <t>State</t>
  </si>
  <si>
    <t>County</t>
  </si>
  <si>
    <t>Development Name</t>
  </si>
  <si>
    <t>)</t>
  </si>
  <si>
    <t>Commercial</t>
  </si>
  <si>
    <t>Industrial</t>
  </si>
  <si>
    <t>Building Size:</t>
  </si>
  <si>
    <t>Business Function</t>
  </si>
  <si>
    <t>Limited Liability Corp. (LLC)</t>
  </si>
  <si>
    <t>Incorporated (INC)</t>
  </si>
  <si>
    <t>Partnership</t>
  </si>
  <si>
    <t>Retail</t>
  </si>
  <si>
    <t>Health Care</t>
  </si>
  <si>
    <t>Restaurant</t>
  </si>
  <si>
    <t>Large Commercial</t>
  </si>
  <si>
    <t>Education</t>
  </si>
  <si>
    <t>Government</t>
  </si>
  <si>
    <t>OWNER INFORMATION</t>
  </si>
  <si>
    <t>Business Name</t>
  </si>
  <si>
    <t>Mailing Address</t>
  </si>
  <si>
    <t>SIC Code:</t>
  </si>
  <si>
    <t>Business Type</t>
  </si>
  <si>
    <t>Federal Tax I.D. No.</t>
  </si>
  <si>
    <t>Exempt?</t>
  </si>
  <si>
    <t>Yes</t>
  </si>
  <si>
    <t xml:space="preserve">  No</t>
  </si>
  <si>
    <t>Contact Person Name</t>
  </si>
  <si>
    <t>(</t>
  </si>
  <si>
    <t>Additional Contact Person Name</t>
  </si>
  <si>
    <t>City</t>
  </si>
  <si>
    <t>Fax No.</t>
  </si>
  <si>
    <t>E-mail Address</t>
  </si>
  <si>
    <t>BUILDER/CONTRACTOR INFORMATION</t>
  </si>
  <si>
    <t>Company Name</t>
  </si>
  <si>
    <t>Business Address</t>
  </si>
  <si>
    <t>Who should be billed for electric/gas installation?</t>
  </si>
  <si>
    <t>Who should be billed for electric/gas usage during construction?</t>
  </si>
  <si>
    <t>Building Owner</t>
  </si>
  <si>
    <t>Builder</t>
  </si>
  <si>
    <t>PERMANENT SERVICE</t>
  </si>
  <si>
    <t>Service Size</t>
  </si>
  <si>
    <t>100 Amps</t>
  </si>
  <si>
    <t>200 Amps</t>
  </si>
  <si>
    <t>Other</t>
  </si>
  <si>
    <t>Amps</t>
  </si>
  <si>
    <t>Voltage</t>
  </si>
  <si>
    <t>Phase</t>
  </si>
  <si>
    <t>Single</t>
  </si>
  <si>
    <t>3 Phase</t>
  </si>
  <si>
    <t>Service Type</t>
  </si>
  <si>
    <t>Underground</t>
  </si>
  <si>
    <t>Overhead</t>
  </si>
  <si>
    <t>ELECTRIC EQUIPMENT SPECIFICATIONS</t>
  </si>
  <si>
    <t>ELECTRICAL CONTRACTOR INFORMATION</t>
  </si>
  <si>
    <t>Cooling</t>
  </si>
  <si>
    <t>Computer Air Conditioning</t>
  </si>
  <si>
    <t>Room Air Conditioning</t>
  </si>
  <si>
    <t>Refrigerated Space (32 to 45 degrees F)</t>
  </si>
  <si>
    <t>Frozen Space (-20 to 10 degrees F)</t>
  </si>
  <si>
    <t>Process Freezing (-10 to -25 degrees F)</t>
  </si>
  <si>
    <t>Tons</t>
  </si>
  <si>
    <t>Heating</t>
  </si>
  <si>
    <t>Space Heating</t>
  </si>
  <si>
    <t>kW</t>
  </si>
  <si>
    <t>Water Heating</t>
  </si>
  <si>
    <t>Cooking</t>
  </si>
  <si>
    <t>Lighting</t>
  </si>
  <si>
    <t>Indoor Lighting</t>
  </si>
  <si>
    <t>Outdoor Lighting</t>
  </si>
  <si>
    <t>HP</t>
  </si>
  <si>
    <t>Single Phase Motors</t>
  </si>
  <si>
    <t>Three Phase Motors</t>
  </si>
  <si>
    <t>Qty.</t>
  </si>
  <si>
    <t>Address</t>
  </si>
  <si>
    <t>This page to be completed by the Heating and/or Plumbing Contractor.</t>
  </si>
  <si>
    <t>This page to be completed by the Electrical Contractor.</t>
  </si>
  <si>
    <t>SERVICE INFORMATION</t>
  </si>
  <si>
    <t>Standard  (7" wc)</t>
  </si>
  <si>
    <t>psi</t>
  </si>
  <si>
    <t>Masonry Block/Brick</t>
  </si>
  <si>
    <t>Poured Concrete</t>
  </si>
  <si>
    <t>Metal Wall Panel</t>
  </si>
  <si>
    <t>Wood Frame</t>
  </si>
  <si>
    <t xml:space="preserve">a. </t>
  </si>
  <si>
    <t xml:space="preserve">b. </t>
  </si>
  <si>
    <t xml:space="preserve">c. </t>
  </si>
  <si>
    <t>This agreement shall become effective when acceptance of the application has been signed on behalf of the Company.</t>
  </si>
  <si>
    <t>If contaminated media is encountered during the installation or extension of service, the Company shall terminate the installation or extension of service and notify the customer. The customer is responsible for reporting the discovery of contamination to the appropriate agencies.</t>
  </si>
  <si>
    <t>The Company reserves the right to consider alternative service routes, if necessary, to avoid contaminated media.</t>
  </si>
  <si>
    <t>1.</t>
  </si>
  <si>
    <t>2.</t>
  </si>
  <si>
    <t>3.</t>
  </si>
  <si>
    <t>4.</t>
  </si>
  <si>
    <t>5.</t>
  </si>
  <si>
    <t>6.</t>
  </si>
  <si>
    <t>7.</t>
  </si>
  <si>
    <t>8.</t>
  </si>
  <si>
    <t>9.</t>
  </si>
  <si>
    <t>10.</t>
  </si>
  <si>
    <t>11.</t>
  </si>
  <si>
    <r>
      <t xml:space="preserve">The Customer agrees to physically mark the location of any and all customer owned obstacles that lie underground within ten feet of proposed excavation. Such obstacles include, but are not limited to, septic and sewer systems, buried wires for out-buildings or decorative lighting, and LP gas lines. The Customer shall mark the location of all of these obstacles with stakes or flags or by painting the ground. </t>
    </r>
    <r>
      <rPr>
        <i/>
        <sz val="8.5"/>
        <rFont val="MS Sans Serif"/>
        <family val="2"/>
      </rPr>
      <t>The Customer hereby accepts any and all responsibility for damage to, or damage done by striking, any such underground obstacle the Customer fails to mark or marks incorrectly.</t>
    </r>
  </si>
  <si>
    <r>
      <t xml:space="preserve">Phone No. </t>
    </r>
    <r>
      <rPr>
        <i/>
        <sz val="8.5"/>
        <rFont val="MS Sans Serif"/>
        <family val="2"/>
      </rPr>
      <t xml:space="preserve"> (day)</t>
    </r>
  </si>
  <si>
    <r>
      <t xml:space="preserve">Phone No.  </t>
    </r>
    <r>
      <rPr>
        <i/>
        <sz val="8.5"/>
        <rFont val="MS Sans Serif"/>
        <family val="2"/>
      </rPr>
      <t>(alternate/mobile)</t>
    </r>
  </si>
  <si>
    <r>
      <t xml:space="preserve">Phone No. </t>
    </r>
    <r>
      <rPr>
        <i/>
        <sz val="8.5"/>
        <rFont val="MS Sans Serif"/>
        <family val="2"/>
      </rPr>
      <t xml:space="preserve"> (alternate/mobile)</t>
    </r>
  </si>
  <si>
    <r>
      <t xml:space="preserve">Estimated Date Permanent Electric Service Will Be Needed  </t>
    </r>
    <r>
      <rPr>
        <b/>
        <i/>
        <sz val="8.5"/>
        <rFont val="MS Sans Serif"/>
        <family val="2"/>
      </rPr>
      <t>(MM/DD/YY)</t>
    </r>
  </si>
  <si>
    <r>
      <t xml:space="preserve">Estimated Date Permanent Gas Service Will Be Needed  </t>
    </r>
    <r>
      <rPr>
        <b/>
        <i/>
        <sz val="8.5"/>
        <rFont val="MS Sans Serif"/>
        <family val="2"/>
      </rPr>
      <t>(MM/DD/YY)</t>
    </r>
  </si>
  <si>
    <r>
      <t xml:space="preserve">Delivery Pressure  </t>
    </r>
    <r>
      <rPr>
        <i/>
        <sz val="8.5"/>
        <rFont val="MS Sans Serif"/>
        <family val="2"/>
      </rPr>
      <t>(check with heating dealer if unsure of pressure, because there is a charge to change the pressure after installation)</t>
    </r>
  </si>
  <si>
    <r>
      <t xml:space="preserve">Wall Construction Meter Location  </t>
    </r>
    <r>
      <rPr>
        <i/>
        <sz val="8.5"/>
        <rFont val="MS Sans Serif"/>
        <family val="2"/>
      </rPr>
      <t>(meter guards are required in traffic areas and will be installed at an additional charge, if necessary)</t>
    </r>
  </si>
  <si>
    <t>Town</t>
  </si>
  <si>
    <t>Village</t>
  </si>
  <si>
    <r>
      <t xml:space="preserve">City / Town / Village  </t>
    </r>
    <r>
      <rPr>
        <i/>
        <sz val="8.5"/>
        <rFont val="MS Sans Serif"/>
        <family val="2"/>
      </rPr>
      <t>(check one and enter name)</t>
    </r>
  </si>
  <si>
    <t>Multi-Family  (No. of Units.</t>
  </si>
  <si>
    <t>Sole Proprietorship</t>
  </si>
  <si>
    <r>
      <t xml:space="preserve">Estimated Date Temporary Electric Service Will Be Needed  </t>
    </r>
    <r>
      <rPr>
        <b/>
        <i/>
        <sz val="8.5"/>
        <rFont val="MS Sans Serif"/>
        <family val="2"/>
      </rPr>
      <t>(MM/DD/YY)</t>
    </r>
  </si>
  <si>
    <t>/</t>
  </si>
  <si>
    <t>Process Cooling (32 to 40 degrees F)</t>
  </si>
  <si>
    <t>Load</t>
  </si>
  <si>
    <t>Pressure</t>
  </si>
  <si>
    <t>Owner/Responsible Party Signature</t>
  </si>
  <si>
    <t>Date</t>
  </si>
  <si>
    <t>No. of Stories</t>
  </si>
  <si>
    <r>
      <t xml:space="preserve">Federal Tax I.D. No. </t>
    </r>
    <r>
      <rPr>
        <sz val="10"/>
        <rFont val="MS Sans Serif"/>
        <family val="2"/>
      </rPr>
      <t>*</t>
    </r>
  </si>
  <si>
    <t>Include a certified survey map and complete set of building plans, with electric and natural gas service locations, motor schedules, lighting schedules and mechanical schedules.</t>
  </si>
  <si>
    <t xml:space="preserve">BILLING INFORMATION </t>
  </si>
  <si>
    <t>Do you have a similar existing facility?</t>
  </si>
  <si>
    <t>No</t>
  </si>
  <si>
    <t>Yes.  If Yes, supply the following information:</t>
  </si>
  <si>
    <t>Building Sq. Ft.</t>
  </si>
  <si>
    <t>Page 1 of 4</t>
  </si>
  <si>
    <r>
      <t xml:space="preserve">TEMPORARY SERVICE  </t>
    </r>
    <r>
      <rPr>
        <b/>
        <i/>
        <sz val="12"/>
        <rFont val="MS Sans Serif"/>
        <family val="2"/>
      </rPr>
      <t>(if required)</t>
    </r>
  </si>
  <si>
    <t>Electrical Contractor Business Name</t>
  </si>
  <si>
    <t>Heating Contractor Business Name</t>
  </si>
  <si>
    <t>Plumbing Contractor Business Name</t>
  </si>
  <si>
    <t>Send completed form to:</t>
  </si>
  <si>
    <t>Send completed form, survey map, building plans, etc. to:</t>
  </si>
  <si>
    <t>This page to be completed by Owner or other Responsible Party.</t>
  </si>
  <si>
    <r>
      <t>NOTE:</t>
    </r>
    <r>
      <rPr>
        <sz val="9"/>
        <rFont val="MS Sans Serif"/>
        <family val="2"/>
      </rPr>
      <t xml:space="preserve">  If existing facility is not an Alliant Energy customer, please attach copies of utility bills for this facility from the past 12 months.</t>
    </r>
  </si>
  <si>
    <r>
      <t xml:space="preserve">Motors  </t>
    </r>
    <r>
      <rPr>
        <i/>
        <sz val="8.5"/>
        <rFont val="MS Sans Serif"/>
        <family val="2"/>
      </rPr>
      <t>(please attach motor schedule)</t>
    </r>
  </si>
  <si>
    <t xml:space="preserve">120/208   </t>
  </si>
  <si>
    <t xml:space="preserve">277/480   </t>
  </si>
  <si>
    <t>FOR ALLIANT ENERGY USE ONLY</t>
  </si>
  <si>
    <r>
      <t xml:space="preserve">Connected Load  </t>
    </r>
    <r>
      <rPr>
        <sz val="8.5"/>
        <rFont val="MS Sans Serif"/>
        <family val="2"/>
      </rPr>
      <t>(kW)</t>
    </r>
  </si>
  <si>
    <t>Three Phase Welders</t>
  </si>
  <si>
    <t>Single Phase Welders</t>
  </si>
  <si>
    <t>Volts</t>
  </si>
  <si>
    <r>
      <t xml:space="preserve">Owner Name   </t>
    </r>
    <r>
      <rPr>
        <i/>
        <sz val="8.5"/>
        <rFont val="MS Sans Serif"/>
        <family val="2"/>
      </rPr>
      <t>(Last/First/MI)</t>
    </r>
  </si>
  <si>
    <r>
      <t xml:space="preserve">Owner Phone No. </t>
    </r>
    <r>
      <rPr>
        <i/>
        <sz val="8.5"/>
        <rFont val="MS Sans Serif"/>
        <family val="2"/>
      </rPr>
      <t xml:space="preserve"> (day)</t>
    </r>
  </si>
  <si>
    <r>
      <t xml:space="preserve">Owner Phone No.  </t>
    </r>
    <r>
      <rPr>
        <i/>
        <sz val="8.5"/>
        <rFont val="MS Sans Serif"/>
        <family val="2"/>
      </rPr>
      <t>(alternate/mobile)</t>
    </r>
  </si>
  <si>
    <t>Owner Fax No.</t>
  </si>
  <si>
    <t>Owner E-mail Address</t>
  </si>
  <si>
    <t>Easement: Right of Access</t>
  </si>
  <si>
    <t>The Company agrees to return any deposit, with interest, according to the rules and regulations of the applicable State Regulatory Authority.</t>
  </si>
  <si>
    <t>Total Sq. Ft.</t>
  </si>
  <si>
    <t>300 Amps</t>
  </si>
  <si>
    <t xml:space="preserve">120/240 (1-PH only)   </t>
  </si>
  <si>
    <t>SPACE HEATING</t>
  </si>
  <si>
    <t>Industrial ventilation equipment (typically referred to as make up air) is used to replace air exhausted from industrial processes.</t>
  </si>
  <si>
    <t>Hospitals</t>
  </si>
  <si>
    <t>Hotel/Motel</t>
  </si>
  <si>
    <t>Offices</t>
  </si>
  <si>
    <t>Restaurants</t>
  </si>
  <si>
    <t>Schools</t>
  </si>
  <si>
    <t>Warehouse/Factory</t>
  </si>
  <si>
    <t>Religious</t>
  </si>
  <si>
    <t>Building's total heated floor area, in square feet:</t>
  </si>
  <si>
    <t>Total connected load of the building's space heating equipment, in BTUH:</t>
  </si>
  <si>
    <t>Estimated Annual Therm Usage:</t>
  </si>
  <si>
    <t>Sq. Ft.</t>
  </si>
  <si>
    <t>BTUH</t>
  </si>
  <si>
    <t>Therms</t>
  </si>
  <si>
    <t>INDUSTRIAL VENTILATION EQUIPMENT</t>
  </si>
  <si>
    <t>Weekly hours of operation of the make up air equipment:</t>
  </si>
  <si>
    <t>CFM of outside air for the make up air or the connected load of the make up air unit:</t>
  </si>
  <si>
    <t>Connected load:</t>
  </si>
  <si>
    <t>Hrs/Wk</t>
  </si>
  <si>
    <t>CFM</t>
  </si>
  <si>
    <t>Indicate if the make up air unit is direct-fired or indirect-fired by placing an "X" in the appropriate cell:</t>
  </si>
  <si>
    <r>
      <t>Direct fired make up air units</t>
    </r>
    <r>
      <rPr>
        <sz val="8.5"/>
        <rFont val="MS Sans Serif"/>
        <family val="2"/>
      </rPr>
      <t xml:space="preserve"> - these are unvented units where the products of combustion are part of the supply air to the building.  These units are typically 96% efficient.</t>
    </r>
  </si>
  <si>
    <t>HOT WATER HEATERS</t>
  </si>
  <si>
    <t>For Commercial buildings, including offices and retail buildings:</t>
  </si>
  <si>
    <t>For Restaurants:</t>
  </si>
  <si>
    <t>Weekly hours of operation of the building:</t>
  </si>
  <si>
    <t>Total connected load of the water heating equipment, in BTUH:</t>
  </si>
  <si>
    <t>Weekly hours of operation of the restaurant:</t>
  </si>
  <si>
    <t>COOKING EQUIPMENT</t>
  </si>
  <si>
    <t>PROCESS EQUIPMENT</t>
  </si>
  <si>
    <t>Weekly hours of operation of the cooking equipment:</t>
  </si>
  <si>
    <t>Total connected load of the cooking equipment, in BTUH:</t>
  </si>
  <si>
    <t>Weekly hours of operation of the process equipment:</t>
  </si>
  <si>
    <t>Total connected load of the process equipment, in BTUH:</t>
  </si>
  <si>
    <t>TOTALS</t>
  </si>
  <si>
    <t>OR</t>
  </si>
  <si>
    <t>Annual usage of all equipment equals:</t>
  </si>
  <si>
    <t>MCF</t>
  </si>
  <si>
    <r>
      <t>Reality Check:</t>
    </r>
    <r>
      <rPr>
        <sz val="8.5"/>
        <rFont val="MS Sans Serif"/>
        <family val="2"/>
      </rPr>
      <t xml:space="preserve"> Expected connected load for heating equipment for this size building is shown at right.  Value should be +/- 20% of the equipment connected load.</t>
    </r>
  </si>
  <si>
    <r>
      <t>In-direct fired make up air units</t>
    </r>
    <r>
      <rPr>
        <sz val="8.5"/>
        <rFont val="MS Sans Serif"/>
        <family val="2"/>
      </rPr>
      <t xml:space="preserve"> - these are vented units where the products of combustion are vented outside the building.  These units are typically 80% efficient.</t>
    </r>
  </si>
  <si>
    <t>NATURAL GAS SERVICE REQUIREMENTS FOR</t>
  </si>
  <si>
    <t>OWNER APPLICATION FOR</t>
  </si>
  <si>
    <t>ELECTRIC SERVICE REQUIREMENTS FOR</t>
  </si>
  <si>
    <t>Largest Motor</t>
  </si>
  <si>
    <t xml:space="preserve">1 - Phase </t>
  </si>
  <si>
    <t xml:space="preserve">3 - Phase </t>
  </si>
  <si>
    <t>Total HP</t>
  </si>
  <si>
    <t>NATURAL GAS/HVAC  CONTRACTOR INFORMATION</t>
  </si>
  <si>
    <r>
      <t xml:space="preserve">Estimated Date Temporary Gas Service (Heat) Will Be Needed  </t>
    </r>
    <r>
      <rPr>
        <b/>
        <i/>
        <sz val="8.5"/>
        <rFont val="MS Sans Serif"/>
        <family val="2"/>
      </rPr>
      <t>(MM/DD/YY)*</t>
    </r>
  </si>
  <si>
    <t>* Is considered extraordinary and subject to approval.</t>
  </si>
  <si>
    <t>Owner/Responsible Party Printed Name</t>
  </si>
  <si>
    <t>RESTAURANT</t>
  </si>
  <si>
    <t>RETAIL</t>
  </si>
  <si>
    <t>HOSPITALS</t>
  </si>
  <si>
    <t>HOTEL/MOTEL</t>
  </si>
  <si>
    <t>OFFICES</t>
  </si>
  <si>
    <t>SCHOOLS</t>
  </si>
  <si>
    <t>RELIGIOUS</t>
  </si>
  <si>
    <t>ANNUAL THERMS BASED ON ASHRAE VALUES</t>
  </si>
  <si>
    <t>OCCUPANCY</t>
  </si>
  <si>
    <t>WAREHOUSE/FACTORIES</t>
  </si>
  <si>
    <r>
      <t>ASHRAE SPACE HTG (1000 BTU/SQ.FT-YR)</t>
    </r>
    <r>
      <rPr>
        <vertAlign val="superscript"/>
        <sz val="10"/>
        <rFont val="Arial"/>
        <family val="2"/>
      </rPr>
      <t>1</t>
    </r>
  </si>
  <si>
    <r>
      <t>1</t>
    </r>
    <r>
      <rPr>
        <i/>
        <sz val="10"/>
        <rFont val="Arial"/>
        <family val="2"/>
      </rPr>
      <t xml:space="preserve"> ASHRAE HVAC APPLICATIONS HANDBOOK, 1999, p 34.9</t>
    </r>
  </si>
  <si>
    <t>THERMS</t>
  </si>
  <si>
    <t>USING AVE. WINTER TEMPERATURE</t>
  </si>
  <si>
    <t>TERMS AND CONDITIONS FOR</t>
  </si>
  <si>
    <r>
      <t>Welders</t>
    </r>
    <r>
      <rPr>
        <sz val="8.5"/>
        <rFont val="MS Sans Serif"/>
        <family val="2"/>
      </rPr>
      <t xml:space="preserve">  </t>
    </r>
    <r>
      <rPr>
        <i/>
        <sz val="8.5"/>
        <rFont val="MS Sans Serif"/>
        <family val="2"/>
      </rPr>
      <t>(attach list of welders)</t>
    </r>
  </si>
  <si>
    <t>Indicate the type of facility by placing an "X" in the appropriate box below:</t>
  </si>
  <si>
    <t>2 psi</t>
  </si>
  <si>
    <t>5 psi</t>
  </si>
  <si>
    <t>10 psi</t>
  </si>
  <si>
    <t>15 psi</t>
  </si>
  <si>
    <r>
      <t xml:space="preserve">Estimated Average Annual Demand  </t>
    </r>
    <r>
      <rPr>
        <sz val="8.5"/>
        <rFont val="MS Sans Serif"/>
        <family val="2"/>
      </rPr>
      <t>(kW)</t>
    </r>
  </si>
  <si>
    <t>12.</t>
  </si>
  <si>
    <t>COMMERCIAL, INDUSTRIAL, MULTI-FAMILY NEW CONSTRUCTION 
SERVICE APPLICATION AND AGREEMENT</t>
  </si>
  <si>
    <t>ACCEPTED BY APPLICABLE ALLIANT ENERGY COMPANY</t>
  </si>
  <si>
    <r>
      <t xml:space="preserve">APPROVAL AND ACCEPTANCE     </t>
    </r>
    <r>
      <rPr>
        <b/>
        <i/>
        <sz val="10"/>
        <rFont val="MS Sans Serif"/>
        <family val="2"/>
      </rPr>
      <t>(I have read and understand the terms and conditions above)</t>
    </r>
  </si>
  <si>
    <t xml:space="preserve">Interstate Power and Light Company </t>
  </si>
  <si>
    <t>and Wisconsin Power and Light Company are Alliant Energy companies</t>
  </si>
  <si>
    <r>
      <t>t</t>
    </r>
    <r>
      <rPr>
        <sz val="8.5"/>
        <rFont val="MS Sans Serif"/>
        <family val="2"/>
      </rPr>
      <t xml:space="preserve"> </t>
    </r>
    <r>
      <rPr>
        <i/>
        <sz val="8.5"/>
        <rFont val="MS Sans Serif"/>
        <family val="2"/>
      </rPr>
      <t>This box auto fills when the Business Name is entered in the Owner Information section.</t>
    </r>
  </si>
  <si>
    <r>
      <t>t</t>
    </r>
    <r>
      <rPr>
        <i/>
        <sz val="8.5"/>
        <rFont val="MS Sans Serif"/>
        <family val="2"/>
      </rPr>
      <t>This box auto fills when the Business Name is entered in the Owner Information section on page 1.</t>
    </r>
  </si>
  <si>
    <r>
      <t>t</t>
    </r>
    <r>
      <rPr>
        <i/>
        <sz val="7"/>
        <rFont val="MS Sans Serif"/>
        <family val="2"/>
      </rPr>
      <t>This box auto fills when the Business Name is entered in the Owner Information section on page 1.</t>
    </r>
  </si>
  <si>
    <t>Retain per Functional Retention Schedule category FN-18.</t>
  </si>
  <si>
    <t>Alliant Energy Representative Signature</t>
  </si>
  <si>
    <t>Alliant Energy Representative Printed Name</t>
  </si>
  <si>
    <r>
      <t xml:space="preserve">ROUTING:  Return to Company or email </t>
    </r>
    <r>
      <rPr>
        <sz val="10"/>
        <rFont val="MS Sans Serif"/>
        <family val="2"/>
      </rPr>
      <t xml:space="preserve"> </t>
    </r>
  </si>
  <si>
    <t>CustomerCare@alliantenergy.com</t>
  </si>
  <si>
    <t>FOR OFFICE USE ONLY</t>
  </si>
  <si>
    <t>Date Received</t>
  </si>
  <si>
    <t>Electric WR No.</t>
  </si>
  <si>
    <t>Gas WR No.</t>
  </si>
  <si>
    <t>NUB Customer Account ID</t>
  </si>
  <si>
    <t>NUB SA ID</t>
  </si>
  <si>
    <t>Customer Account ID</t>
  </si>
  <si>
    <t>Premise ID</t>
  </si>
  <si>
    <t>Electric SP ID</t>
  </si>
  <si>
    <t>Gas SP ID</t>
  </si>
  <si>
    <t>Company Representative</t>
  </si>
  <si>
    <t>Work Phone No.</t>
  </si>
  <si>
    <t>Map Location</t>
  </si>
  <si>
    <t>After the service lateral has been installed, the Customer may not avoid obligations under these agreements by requesting discontinuance of service or by requesting service under a different rate schedule.</t>
  </si>
  <si>
    <t>The Customer agrees to begin consuming natural gas within eleven months of installation of the service lateral. If the Customer is not consuming gas by that time, the Customer agrees to pay each month the applicable Customer Charge on file with the State Regulatory Authority.</t>
  </si>
  <si>
    <t>If the Customer does not begin consuming gas within 10 years of the installation of the service lateral, the service pipe may be removed unless the Customer agrees to continue to pay each month the applicable Customer Charge on file with the State Regulatory Authority.</t>
  </si>
  <si>
    <t>WISCONSIN ONLY  -  Failure to Consume Natural Gas</t>
  </si>
  <si>
    <t>13.</t>
  </si>
  <si>
    <t>The Customer, jointly with other applicants on the same extension shall, without cost to the Company, maintain a right-of-way, which the Company has the right to clear, adequate for the extension and along a route approved by the Company.</t>
  </si>
  <si>
    <t>The undersigned applicant(s) (the Customer) understands and agree that prior to installation of underground electric lines or gas piping, the owner of the property for which utility service is sought (the Landowner) shall have established the final grade of the route and that after installation of the line the grade shall not be increased or decreased more than 6" without the approval of Alliant Energy (the Company). If the Customer is not the Landowner, the Customer is responsible for obtaining such agreement in writing from the Landowner and providing same to the Company at no expense to the Company.</t>
  </si>
  <si>
    <t>WISCONSIN ONLY  -  If the property being serviced pursuant to this application is also used as a personal residence, the Customer acknowledges the right to make written request to the Company that the County Department of Health and Social Services be notified at least 5 calendar days prior to a scheduled disconnection of service for rule violation or non-payment.</t>
  </si>
  <si>
    <t>The Customer is responsible for notifying the Company of contaminated oil (soil, groundwater, etc.) that may be present on the premises prior to Company commencing installation or extension of service.</t>
  </si>
  <si>
    <t>The Customer, or Landowner, is responsible for management of any contaminated media generated during the installation of service. The Customer may be held liable for additional costs incurred by the Company if contaminated media is encountered during the installation of service.</t>
  </si>
  <si>
    <t>The Customer applies to the Company for service under rate schedule(s)</t>
  </si>
  <si>
    <t>IOWA ONLY  -  The Customer does hereby certify that the structure served by the gas and/or electric service line, if completed after April 1, 1984, and if intended primarily for human occupancy, conforms to the energy conservation requirements adopted under the Iowa Administrative Code Sections 661-303.2 (103A) and 661-303.3 (103A).</t>
  </si>
  <si>
    <t>WI &amp; IA COMMERCIAL, INDUSTRIAL, MULTI-FAMILY NEW CONSTRUCTION 
SERVICE APPLICATION AND AGREEMENT</t>
  </si>
  <si>
    <t>Please contact Alliant Energy at 1-800-ALLIANT (800-255-4268) before completing this form.</t>
  </si>
  <si>
    <r>
      <t xml:space="preserve">ROUTING: Return to Company or email </t>
    </r>
    <r>
      <rPr>
        <sz val="10"/>
        <rFont val="MS Sans Serif"/>
        <family val="2"/>
      </rPr>
      <t xml:space="preserve"> </t>
    </r>
  </si>
  <si>
    <t>(IPL Gen Srv Fee Applies)</t>
  </si>
  <si>
    <r>
      <t xml:space="preserve">Last 4 Digits of Owner Social Security No. </t>
    </r>
    <r>
      <rPr>
        <sz val="10"/>
        <rFont val="MS Sans Serif"/>
        <family val="2"/>
      </rPr>
      <t>*</t>
    </r>
  </si>
  <si>
    <r>
      <t>* NOTE:</t>
    </r>
    <r>
      <rPr>
        <sz val="8.5"/>
        <rFont val="MS Sans Serif"/>
        <family val="2"/>
      </rPr>
      <t xml:space="preserve">  Federal I.D. No. is required to complete Turn On for (LLC) and (INC).  Last 4 Digits of Social Security No. are required for Sole Proprietorship and Partnership, along with Federal I.D. No., if available.</t>
    </r>
  </si>
  <si>
    <t>XXX-XX-</t>
  </si>
  <si>
    <t>Special Instructions</t>
  </si>
  <si>
    <t>The Customer, if also the Landowner, grants to the Company the right to clear for installation and maintenance of its overhead and/or underground electric line or gas piping and to use any necessary equipment in, on and across the above described lands along highways and along fence lines thereon, and to extend such lines along or near property lines of such premises as may reasonably be necessary to extend service to future applicants for such service, and to permit the attachment of communication lines and equipment owned by others. Prior to entering the Customer or Landowner property to install and/or maintain the lines, Company will provide Customer/Landowner with at least two (2) business days’ prior written notice, and the location of such lines will be subject to the reasonable approval of Customer/Landowner. If applicant is not the Landowner, the applicant is responsible for obtaining such agreement in writing from the Landowner and providing same to the Company at no expense to the Company unless same has previously been provided to the Company.</t>
  </si>
  <si>
    <t>If requested by the Company, the Customer/Landowner shall grant to the Company a mutually acceptable easement in recordable form conveying the rights and privileges in (a) and (b) above. If applicant is not the Landowner, the applicant is responsible for obtaining the easement in writing from the Landowner and to provide the same to the Company at no expense to the Company.</t>
  </si>
  <si>
    <t>INDEMNIFICATION. The Customer shall hold the Company harmless for any damage to persons or property arising out of the negligent use upon the Customer site of the electric service or gas service by the Customer, its employees, contractors, and any other party for whom the customer is legally responsible. Nothing herein contained shall be construed as relieving the Company from any liability to its own employees while upon the site of the Customer in the performance of their duty and by the direction of the Company, or as relieving the Company from any liability to the Customer due to the Company's act of negligence.</t>
  </si>
  <si>
    <r>
      <t xml:space="preserve">The Customer agrees that the Company may dig, trench, or bore on the customer's property located at the above address for the installation of utility service in locations reasonably approved by Customer. Utility rates are based on rough grade construction meaning the Company will backfill and smooth over any excavations that the Company performs. </t>
    </r>
    <r>
      <rPr>
        <b/>
        <i/>
        <sz val="8.5"/>
        <rFont val="MS Sans Serif"/>
      </rPr>
      <t>Final restoration, grass seeding, watering and mowing are the Customer's responsibilities.</t>
    </r>
  </si>
  <si>
    <t xml:space="preserve">Prior to digging, trenching, or boring, the company will identify the route of the proposed excavation to allow Customer to approve such location(s). The Company will notify other utility owners to facilitate the marking of existing underground utilities, including electric telephone and cable TV. </t>
  </si>
  <si>
    <t>and requests that the Company extend its distribution facilities as necessary to provide such service in accordance with its rate schedules, rules and regulations on file with the State Regulatory Authority.  The Company agrees to furnish, and the Customer agrees to take and pay for utility service in accordance with provisions and rates approved by the State Regulatory Authority; subject to all applicable rules of the Company on file with the State Regulatory Authority including, but not limited to, terms and conditions stated above; until such time as the Customer discontinues service or elects to make a written application for service under a different schedule.  Such election, however, may not be exercised within a one-year period from the date of this application.  The Customer shall be liable for utility charges at the service address above. This agreement obligates the Customer's successors and assigns.</t>
  </si>
  <si>
    <t>ECRM7903003     REV 14    4/24</t>
  </si>
  <si>
    <t>Primary</t>
  </si>
  <si>
    <t>ECRM158957     REV 14     04/24</t>
  </si>
  <si>
    <t>Page 2 of 5</t>
  </si>
  <si>
    <t>Other Large Loads</t>
  </si>
  <si>
    <t>Yes (fill out page 3)</t>
  </si>
  <si>
    <t>Are you planning on installing any electric vehicle chargers?</t>
  </si>
  <si>
    <t>Electric Vehicle Chargers</t>
  </si>
  <si>
    <t>(apply at https://alliantenergyconnect.powerclerk.com/MvcAccount/Login)</t>
  </si>
  <si>
    <t>Are you planning on installing any generation equipment?</t>
  </si>
  <si>
    <t>Distributed Generation (Solar, Wind, Battery System, Other)</t>
  </si>
  <si>
    <t>Standby Generation/Transfer Switch</t>
  </si>
  <si>
    <t>Rated HP</t>
  </si>
  <si>
    <t>Rated Voltage</t>
  </si>
  <si>
    <t>Rated Full Load Amps (FLA)</t>
  </si>
  <si>
    <t>Rated Locked Rotor Amps (LRA)</t>
  </si>
  <si>
    <t>Electric Fire Pumps</t>
  </si>
  <si>
    <t>Page 3 of 5</t>
  </si>
  <si>
    <t>Spontaneously - no standard pattern for vehicles being at a facility</t>
  </si>
  <si>
    <t>Overnight and weekend hours (8pm - 7am, Monday - Friday; Saturday - Sunday)</t>
  </si>
  <si>
    <t>Afternoon/Evening business hours (12pm - 8pm, Monday - Friday)</t>
  </si>
  <si>
    <t>Morning business hours (7am - 12pm, Monday - Friday)</t>
  </si>
  <si>
    <t>In a typical week, how many vehicles will most likely be charging in the following time slots?</t>
  </si>
  <si>
    <t>3)</t>
  </si>
  <si>
    <t>What is the set maximum kW or amperage demand limit from Question 1?</t>
  </si>
  <si>
    <t>2)</t>
  </si>
  <si>
    <t>No (skip to Question 3)</t>
  </si>
  <si>
    <t>Yes (proceed to Question 2)</t>
  </si>
  <si>
    <t>Do you plan on setting a service maximum kW or amperage demand limit?</t>
  </si>
  <si>
    <t>1)</t>
  </si>
  <si>
    <t>TOTAL</t>
  </si>
  <si>
    <t>- Greater than 19.2 kW</t>
  </si>
  <si>
    <t>LEVEL 3 (DC FAST CHARGERS)</t>
  </si>
  <si>
    <t>- Up to 19.2 kW (80 A)</t>
  </si>
  <si>
    <t>- 208/240 VAC input</t>
  </si>
  <si>
    <t>AC LEVEL 2</t>
  </si>
  <si>
    <t>- Up to 1.9 kW (16 A)</t>
  </si>
  <si>
    <t>- 120 VAC input</t>
  </si>
  <si>
    <t>AC LEVEL 1</t>
  </si>
  <si>
    <t>Max Output Power (kW)</t>
  </si>
  <si>
    <t>Max Current (A)</t>
  </si>
  <si>
    <t>Input Voltage (V)</t>
  </si>
  <si>
    <t>Qty</t>
  </si>
  <si>
    <t>Charger Description (make/model)</t>
  </si>
  <si>
    <t>Charging System</t>
  </si>
  <si>
    <t>ELECTRIC VEHICLE CHARGER INFORMATION</t>
  </si>
  <si>
    <t>ECRM158957     REV 14   04/24</t>
  </si>
  <si>
    <t>Page 4 of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</si>
</sst>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164" formatCode="_(* #,##0_);_(* \(#,##0\);_(* &quot;&quot;_);_(@_)"/>
    <numFmt numFmtId="165" formatCode="mm/dd/yy;@"/>
    <numFmt numFmtId="166" formatCode="m/d/yy;@"/>
  </numFmts>
  <fonts count="47" x14ac:knownFonts="1">
    <font>
      <sz val="10"/>
      <name val="Arial"/>
    </font>
    <font>
      <sz val="10"/>
      <name val="Arial"/>
      <family val="2"/>
    </font>
    <font>
      <b/>
      <sz val="10"/>
      <name val="MS Sans Serif"/>
      <family val="2"/>
    </font>
    <font>
      <sz val="7"/>
      <name val="MS Sans Serif"/>
      <family val="2"/>
    </font>
    <font>
      <sz val="8"/>
      <name val="Arial"/>
      <family val="2"/>
    </font>
    <font>
      <sz val="8.5"/>
      <name val="MS Sans Serif"/>
      <family val="2"/>
    </font>
    <font>
      <b/>
      <sz val="8.5"/>
      <name val="MS Sans Serif"/>
      <family val="2"/>
    </font>
    <font>
      <b/>
      <i/>
      <sz val="10"/>
      <name val="MS Sans Serif"/>
      <family val="2"/>
    </font>
    <font>
      <i/>
      <sz val="8.5"/>
      <name val="MS Sans Serif"/>
      <family val="2"/>
    </font>
    <font>
      <sz val="8.5"/>
      <name val="Arial"/>
      <family val="2"/>
    </font>
    <font>
      <b/>
      <i/>
      <sz val="8.5"/>
      <name val="MS Sans Serif"/>
      <family val="2"/>
    </font>
    <font>
      <b/>
      <sz val="12"/>
      <name val="MS Sans Serif"/>
      <family val="2"/>
    </font>
    <font>
      <sz val="12"/>
      <name val="MS Sans Serif"/>
      <family val="2"/>
    </font>
    <font>
      <b/>
      <sz val="12"/>
      <name val="MS Serif"/>
      <family val="1"/>
    </font>
    <font>
      <sz val="12"/>
      <name val="Arial"/>
      <family val="2"/>
    </font>
    <font>
      <sz val="10"/>
      <name val="MS Sans Serif"/>
      <family val="2"/>
    </font>
    <font>
      <b/>
      <sz val="9"/>
      <name val="MS Sans Serif"/>
      <family val="2"/>
    </font>
    <font>
      <sz val="9"/>
      <name val="MS Sans Serif"/>
      <family val="2"/>
    </font>
    <font>
      <b/>
      <i/>
      <sz val="12"/>
      <name val="MS Sans Serif"/>
      <family val="2"/>
    </font>
    <font>
      <sz val="10"/>
      <name val="MS Sans Serif"/>
      <family val="2"/>
    </font>
    <font>
      <sz val="8"/>
      <name val="MS Sans Serif"/>
      <family val="2"/>
    </font>
    <font>
      <sz val="8.5"/>
      <name val="MS Sans Serif"/>
      <family val="2"/>
    </font>
    <font>
      <vertAlign val="superscript"/>
      <sz val="10"/>
      <name val="Arial"/>
      <family val="2"/>
    </font>
    <font>
      <i/>
      <sz val="10"/>
      <name val="Arial"/>
      <family val="2"/>
    </font>
    <font>
      <i/>
      <vertAlign val="superscript"/>
      <sz val="10"/>
      <name val="Arial"/>
      <family val="2"/>
    </font>
    <font>
      <b/>
      <sz val="8"/>
      <name val="Arial"/>
      <family val="2"/>
    </font>
    <font>
      <b/>
      <sz val="12"/>
      <color indexed="10"/>
      <name val="MS Sans Serif"/>
      <family val="2"/>
    </font>
    <font>
      <i/>
      <sz val="7"/>
      <name val="MS Sans Serif"/>
      <family val="2"/>
    </font>
    <font>
      <sz val="7"/>
      <name val="Arial"/>
      <family val="2"/>
    </font>
    <font>
      <b/>
      <sz val="7"/>
      <name val="MS Sans Serif"/>
      <family val="2"/>
    </font>
    <font>
      <sz val="8.5"/>
      <name val="Wingdings 3"/>
      <family val="1"/>
      <charset val="2"/>
    </font>
    <font>
      <sz val="7"/>
      <name val="Wingdings 3"/>
      <family val="1"/>
      <charset val="2"/>
    </font>
    <font>
      <u/>
      <sz val="10"/>
      <color theme="10"/>
      <name val="Arial"/>
      <family val="2"/>
    </font>
    <font>
      <b/>
      <u/>
      <sz val="10"/>
      <color theme="10"/>
      <name val="MS Sans Serif"/>
      <family val="2"/>
    </font>
    <font>
      <sz val="10"/>
      <color theme="1"/>
      <name val="Arial"/>
      <family val="2"/>
    </font>
    <font>
      <sz val="8.5"/>
      <color theme="1"/>
      <name val="MS Sans Serif"/>
      <family val="2"/>
    </font>
    <font>
      <b/>
      <u/>
      <sz val="10"/>
      <color theme="10"/>
      <name val="Arial"/>
      <family val="2"/>
    </font>
    <font>
      <b/>
      <i/>
      <sz val="8.5"/>
      <name val="MS Sans Serif"/>
    </font>
    <font>
      <b/>
      <sz val="10"/>
      <name val="Arial"/>
      <family val="2"/>
    </font>
    <font>
      <sz val="9"/>
      <name val="MS Sans Serif"/>
    </font>
    <font>
      <sz val="11"/>
      <color theme="1"/>
      <name val="Calibri"/>
      <family val="2"/>
      <scheme val="minor"/>
    </font>
    <font>
      <sz val="11"/>
      <name val="Calibri"/>
      <family val="2"/>
      <scheme val="minor"/>
    </font>
    <font>
      <b/>
      <sz val="8.5"/>
      <name val="MS sans serif"/>
    </font>
    <font>
      <sz val="8.5"/>
      <name val="Calibri"/>
      <family val="2"/>
      <scheme val="minor"/>
    </font>
    <font>
      <b/>
      <u/>
      <sz val="10"/>
      <name val="MS Serif"/>
      <family val="1"/>
    </font>
    <font>
      <b/>
      <u/>
      <sz val="10"/>
      <name val="MS Sans Serif"/>
      <family val="2"/>
    </font>
    <font>
      <b/>
      <sz val="11"/>
      <name val="Calibri"/>
      <family val="2"/>
      <scheme val="minor"/>
    </font>
  </fonts>
  <fills count="3">
    <fill>
      <patternFill patternType="none"/>
    </fill>
    <fill>
      <patternFill patternType="gray125"/>
    </fill>
    <fill>
      <patternFill patternType="solid">
        <fgColor indexed="22"/>
        <bgColor indexed="64"/>
      </patternFill>
    </fill>
  </fills>
  <borders count="29">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19" fillId="0" borderId="0"/>
    <xf numFmtId="0" fontId="32" fillId="0" borderId="0" applyNumberFormat="0" applyFill="0" applyBorder="0" applyAlignment="0" applyProtection="0"/>
    <xf numFmtId="0" fontId="40" fillId="0" borderId="0"/>
    <xf numFmtId="0" fontId="1" fillId="0" borderId="0"/>
    <xf numFmtId="0" fontId="32" fillId="0" borderId="0" applyNumberFormat="0" applyFill="0" applyBorder="0" applyAlignment="0" applyProtection="0"/>
    <xf numFmtId="0" fontId="15" fillId="0" borderId="0"/>
  </cellStyleXfs>
  <cellXfs count="498">
    <xf numFmtId="0" fontId="0" fillId="0" borderId="0" xfId="0"/>
    <xf numFmtId="0" fontId="5" fillId="0" borderId="0" xfId="0" applyFont="1"/>
    <xf numFmtId="0" fontId="5" fillId="0" borderId="1" xfId="0" applyFont="1" applyBorder="1"/>
    <xf numFmtId="0" fontId="5" fillId="0" borderId="2" xfId="0" applyFont="1" applyBorder="1"/>
    <xf numFmtId="49" fontId="5" fillId="0" borderId="3" xfId="0" applyNumberFormat="1" applyFont="1" applyBorder="1" applyAlignment="1">
      <alignment horizontal="left" vertical="top" wrapText="1"/>
    </xf>
    <xf numFmtId="49" fontId="5" fillId="0" borderId="0" xfId="0" applyNumberFormat="1" applyFont="1" applyAlignment="1">
      <alignment horizontal="left" vertical="top" wrapText="1"/>
    </xf>
    <xf numFmtId="49" fontId="5" fillId="0" borderId="4" xfId="0" applyNumberFormat="1" applyFont="1" applyBorder="1" applyAlignment="1">
      <alignment horizontal="left" vertical="top" wrapText="1"/>
    </xf>
    <xf numFmtId="49" fontId="5" fillId="0" borderId="5" xfId="0" applyNumberFormat="1" applyFont="1" applyBorder="1" applyAlignment="1">
      <alignment horizontal="left" vertical="top" wrapText="1"/>
    </xf>
    <xf numFmtId="49" fontId="5" fillId="0" borderId="2" xfId="0" applyNumberFormat="1" applyFont="1" applyBorder="1" applyAlignment="1">
      <alignment horizontal="left" vertical="top" wrapText="1"/>
    </xf>
    <xf numFmtId="0" fontId="6" fillId="0" borderId="0" xfId="0" applyFont="1"/>
    <xf numFmtId="49" fontId="3" fillId="0" borderId="0" xfId="0" applyNumberFormat="1" applyFont="1" applyAlignment="1">
      <alignment horizontal="right"/>
    </xf>
    <xf numFmtId="49" fontId="5" fillId="0" borderId="4" xfId="0" applyNumberFormat="1" applyFont="1" applyBorder="1" applyAlignment="1">
      <alignment horizontal="left" vertical="top"/>
    </xf>
    <xf numFmtId="0" fontId="5" fillId="0" borderId="4" xfId="0" applyFont="1" applyBorder="1"/>
    <xf numFmtId="0" fontId="9" fillId="0" borderId="0" xfId="0" applyFont="1"/>
    <xf numFmtId="49" fontId="5" fillId="0" borderId="9" xfId="0" applyNumberFormat="1" applyFont="1" applyBorder="1" applyAlignment="1">
      <alignment horizontal="left" vertical="top"/>
    </xf>
    <xf numFmtId="0" fontId="9" fillId="0" borderId="4" xfId="0" applyFont="1" applyBorder="1"/>
    <xf numFmtId="0" fontId="9" fillId="0" borderId="5" xfId="0" applyFont="1" applyBorder="1"/>
    <xf numFmtId="49" fontId="5" fillId="0" borderId="0" xfId="0" applyNumberFormat="1" applyFont="1" applyAlignment="1">
      <alignment horizontal="left" vertical="top"/>
    </xf>
    <xf numFmtId="0" fontId="9" fillId="0" borderId="2" xfId="0" applyFont="1" applyBorder="1"/>
    <xf numFmtId="49" fontId="5" fillId="0" borderId="10" xfId="0" applyNumberFormat="1" applyFont="1" applyBorder="1" applyAlignment="1">
      <alignment horizontal="left" vertical="top"/>
    </xf>
    <xf numFmtId="0" fontId="9" fillId="0" borderId="1" xfId="0" applyFont="1" applyBorder="1"/>
    <xf numFmtId="0" fontId="9" fillId="0" borderId="10" xfId="0" applyFont="1" applyBorder="1"/>
    <xf numFmtId="0" fontId="9" fillId="0" borderId="3" xfId="0" applyFont="1" applyBorder="1"/>
    <xf numFmtId="49" fontId="6" fillId="0" borderId="9" xfId="0" applyNumberFormat="1" applyFont="1" applyBorder="1" applyAlignment="1">
      <alignment horizontal="left" vertical="top"/>
    </xf>
    <xf numFmtId="49" fontId="6" fillId="0" borderId="11" xfId="0" applyNumberFormat="1" applyFont="1" applyBorder="1" applyAlignment="1">
      <alignment horizontal="left" vertical="top"/>
    </xf>
    <xf numFmtId="49" fontId="5" fillId="0" borderId="11" xfId="0" applyNumberFormat="1" applyFont="1" applyBorder="1" applyAlignment="1">
      <alignment horizontal="left" vertical="top"/>
    </xf>
    <xf numFmtId="0" fontId="9" fillId="0" borderId="11" xfId="0" applyFont="1" applyBorder="1"/>
    <xf numFmtId="49" fontId="5" fillId="0" borderId="0" xfId="0" applyNumberFormat="1" applyFont="1" applyAlignment="1">
      <alignment horizontal="left" vertical="center" wrapText="1"/>
    </xf>
    <xf numFmtId="0" fontId="11" fillId="0" borderId="0" xfId="0" applyFont="1"/>
    <xf numFmtId="0" fontId="14" fillId="0" borderId="4" xfId="0" applyFont="1" applyBorder="1"/>
    <xf numFmtId="49" fontId="5" fillId="0" borderId="17" xfId="0" applyNumberFormat="1" applyFont="1" applyBorder="1" applyAlignment="1">
      <alignment horizontal="left" vertical="top"/>
    </xf>
    <xf numFmtId="0" fontId="9" fillId="0" borderId="18" xfId="0" applyFont="1" applyBorder="1"/>
    <xf numFmtId="49" fontId="5" fillId="0" borderId="4" xfId="0" applyNumberFormat="1" applyFont="1" applyBorder="1" applyAlignment="1">
      <alignment horizontal="left" vertical="center" wrapText="1"/>
    </xf>
    <xf numFmtId="49" fontId="12" fillId="0" borderId="10"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0" fontId="5" fillId="0" borderId="9" xfId="0" applyFont="1" applyBorder="1" applyAlignment="1">
      <alignment vertical="top"/>
    </xf>
    <xf numFmtId="0" fontId="9" fillId="0" borderId="19" xfId="0" applyFont="1" applyBorder="1"/>
    <xf numFmtId="0" fontId="3" fillId="0" borderId="0" xfId="0" applyFont="1"/>
    <xf numFmtId="0" fontId="16" fillId="0" borderId="1" xfId="0" applyFont="1" applyBorder="1"/>
    <xf numFmtId="0" fontId="6" fillId="0" borderId="4" xfId="0" applyFont="1" applyBorder="1"/>
    <xf numFmtId="49" fontId="13" fillId="0" borderId="1" xfId="0" applyNumberFormat="1" applyFont="1" applyBorder="1" applyAlignment="1" applyProtection="1">
      <alignment horizontal="center"/>
      <protection locked="0"/>
    </xf>
    <xf numFmtId="0" fontId="3" fillId="0" borderId="9" xfId="0" applyFont="1" applyBorder="1" applyAlignment="1">
      <alignment vertical="top"/>
    </xf>
    <xf numFmtId="0" fontId="5" fillId="0" borderId="5" xfId="0" applyFont="1" applyBorder="1"/>
    <xf numFmtId="49" fontId="11" fillId="0" borderId="0" xfId="0" applyNumberFormat="1" applyFont="1" applyAlignment="1">
      <alignment horizontal="center" vertical="center"/>
    </xf>
    <xf numFmtId="49" fontId="11" fillId="0" borderId="0" xfId="0" applyNumberFormat="1" applyFont="1" applyAlignment="1">
      <alignment horizontal="center"/>
    </xf>
    <xf numFmtId="49" fontId="2" fillId="0" borderId="0" xfId="0" applyNumberFormat="1" applyFont="1" applyAlignment="1">
      <alignment horizontal="center"/>
    </xf>
    <xf numFmtId="49" fontId="5" fillId="0" borderId="0" xfId="0" applyNumberFormat="1" applyFont="1" applyAlignment="1">
      <alignment vertical="top"/>
    </xf>
    <xf numFmtId="49" fontId="5" fillId="0" borderId="0" xfId="0" applyNumberFormat="1" applyFont="1"/>
    <xf numFmtId="0" fontId="5" fillId="0" borderId="0" xfId="0" applyFont="1" applyAlignment="1">
      <alignment vertical="top"/>
    </xf>
    <xf numFmtId="0" fontId="5" fillId="0" borderId="0" xfId="0" applyFont="1" applyAlignment="1">
      <alignment horizontal="left"/>
    </xf>
    <xf numFmtId="0" fontId="0" fillId="0" borderId="0" xfId="0" applyAlignment="1">
      <alignment horizontal="center" wrapText="1"/>
    </xf>
    <xf numFmtId="0" fontId="8" fillId="0" borderId="0" xfId="0" applyFont="1"/>
    <xf numFmtId="49" fontId="13" fillId="0" borderId="4" xfId="0" applyNumberFormat="1" applyFont="1" applyBorder="1" applyAlignment="1">
      <alignment horizontal="left"/>
    </xf>
    <xf numFmtId="49" fontId="13" fillId="0" borderId="1" xfId="0" applyNumberFormat="1" applyFont="1" applyBorder="1"/>
    <xf numFmtId="0" fontId="9" fillId="0" borderId="0" xfId="1" applyFont="1"/>
    <xf numFmtId="0" fontId="19" fillId="0" borderId="0" xfId="1"/>
    <xf numFmtId="49" fontId="11" fillId="0" borderId="0" xfId="1" applyNumberFormat="1" applyFont="1" applyAlignment="1">
      <alignment horizontal="center"/>
    </xf>
    <xf numFmtId="0" fontId="8" fillId="0" borderId="0" xfId="1" applyFont="1"/>
    <xf numFmtId="0" fontId="11" fillId="0" borderId="0" xfId="1" applyFont="1"/>
    <xf numFmtId="0" fontId="6" fillId="0" borderId="0" xfId="1" applyFont="1"/>
    <xf numFmtId="49" fontId="6" fillId="0" borderId="12" xfId="1" applyNumberFormat="1" applyFont="1" applyBorder="1" applyAlignment="1">
      <alignment horizontal="left" vertical="top"/>
    </xf>
    <xf numFmtId="0" fontId="6" fillId="0" borderId="6" xfId="1" applyFont="1" applyBorder="1"/>
    <xf numFmtId="0" fontId="9" fillId="0" borderId="6" xfId="1" applyFont="1" applyBorder="1"/>
    <xf numFmtId="49" fontId="5" fillId="0" borderId="13" xfId="1" applyNumberFormat="1" applyFont="1" applyBorder="1" applyAlignment="1">
      <alignment horizontal="left" vertical="top"/>
    </xf>
    <xf numFmtId="49" fontId="5" fillId="0" borderId="6" xfId="1" applyNumberFormat="1" applyFont="1" applyBorder="1" applyAlignment="1">
      <alignment horizontal="left" vertical="top" wrapText="1"/>
    </xf>
    <xf numFmtId="49" fontId="5" fillId="0" borderId="6" xfId="1" applyNumberFormat="1" applyFont="1" applyBorder="1" applyAlignment="1">
      <alignment horizontal="left" vertical="top"/>
    </xf>
    <xf numFmtId="49" fontId="5" fillId="0" borderId="7" xfId="1" applyNumberFormat="1" applyFont="1" applyBorder="1" applyAlignment="1">
      <alignment horizontal="left" vertical="top" wrapText="1"/>
    </xf>
    <xf numFmtId="49" fontId="5" fillId="0" borderId="14" xfId="1" applyNumberFormat="1" applyFont="1" applyBorder="1" applyAlignment="1">
      <alignment horizontal="left" vertical="top"/>
    </xf>
    <xf numFmtId="0" fontId="9" fillId="0" borderId="2" xfId="1" applyFont="1" applyBorder="1"/>
    <xf numFmtId="49" fontId="5" fillId="0" borderId="9" xfId="1" applyNumberFormat="1" applyFont="1" applyBorder="1" applyAlignment="1">
      <alignment horizontal="left" vertical="top"/>
    </xf>
    <xf numFmtId="0" fontId="9" fillId="0" borderId="4" xfId="1" applyFont="1" applyBorder="1"/>
    <xf numFmtId="49" fontId="5" fillId="0" borderId="4" xfId="1" applyNumberFormat="1" applyFont="1" applyBorder="1" applyAlignment="1">
      <alignment horizontal="left" vertical="top"/>
    </xf>
    <xf numFmtId="0" fontId="19" fillId="0" borderId="4" xfId="1" applyBorder="1"/>
    <xf numFmtId="49" fontId="5" fillId="0" borderId="5" xfId="1" applyNumberFormat="1" applyFont="1" applyBorder="1" applyAlignment="1">
      <alignment horizontal="left" vertical="top"/>
    </xf>
    <xf numFmtId="49" fontId="5" fillId="0" borderId="11" xfId="1" applyNumberFormat="1" applyFont="1" applyBorder="1" applyAlignment="1">
      <alignment horizontal="left" vertical="top"/>
    </xf>
    <xf numFmtId="49" fontId="5" fillId="0" borderId="0" xfId="1" applyNumberFormat="1" applyFont="1" applyAlignment="1">
      <alignment horizontal="left" vertical="top"/>
    </xf>
    <xf numFmtId="49" fontId="5" fillId="0" borderId="8" xfId="1" applyNumberFormat="1" applyFont="1" applyBorder="1" applyAlignment="1">
      <alignment horizontal="left" vertical="top"/>
    </xf>
    <xf numFmtId="49" fontId="5" fillId="0" borderId="15" xfId="1" applyNumberFormat="1" applyFont="1" applyBorder="1" applyAlignment="1">
      <alignment horizontal="left" vertical="top"/>
    </xf>
    <xf numFmtId="49" fontId="5" fillId="0" borderId="4" xfId="1" applyNumberFormat="1" applyFont="1" applyBorder="1" applyAlignment="1">
      <alignment horizontal="left" vertical="top" wrapText="1"/>
    </xf>
    <xf numFmtId="0" fontId="9" fillId="0" borderId="5" xfId="1" applyFont="1" applyBorder="1"/>
    <xf numFmtId="49" fontId="5" fillId="0" borderId="0" xfId="1" applyNumberFormat="1" applyFont="1" applyAlignment="1">
      <alignment horizontal="left" vertical="top" wrapText="1"/>
    </xf>
    <xf numFmtId="0" fontId="9" fillId="0" borderId="16" xfId="1" applyFont="1" applyBorder="1"/>
    <xf numFmtId="49" fontId="5" fillId="0" borderId="0" xfId="1" applyNumberFormat="1" applyFont="1" applyAlignment="1">
      <alignment horizontal="left" vertical="center" wrapText="1"/>
    </xf>
    <xf numFmtId="49" fontId="6" fillId="0" borderId="9" xfId="1" applyNumberFormat="1" applyFont="1" applyBorder="1" applyAlignment="1">
      <alignment horizontal="left" vertical="top"/>
    </xf>
    <xf numFmtId="0" fontId="12" fillId="0" borderId="0" xfId="1" applyFont="1" applyAlignment="1">
      <alignment horizontal="center" vertical="center"/>
    </xf>
    <xf numFmtId="0" fontId="12" fillId="0" borderId="0" xfId="1" applyFont="1" applyAlignment="1">
      <alignment horizontal="left" vertical="center"/>
    </xf>
    <xf numFmtId="0" fontId="12" fillId="0" borderId="0" xfId="1" applyFont="1" applyAlignment="1">
      <alignment horizontal="right" vertical="center"/>
    </xf>
    <xf numFmtId="0" fontId="5" fillId="0" borderId="0" xfId="1" applyFont="1"/>
    <xf numFmtId="0" fontId="9" fillId="0" borderId="1" xfId="1" applyFont="1" applyBorder="1"/>
    <xf numFmtId="0" fontId="9" fillId="0" borderId="3" xfId="1" applyFont="1" applyBorder="1"/>
    <xf numFmtId="0" fontId="9" fillId="0" borderId="4" xfId="1" applyFont="1" applyBorder="1" applyAlignment="1">
      <alignment horizontal="left" vertical="top"/>
    </xf>
    <xf numFmtId="0" fontId="9" fillId="0" borderId="0" xfId="1" applyFont="1" applyAlignment="1">
      <alignment horizontal="left" vertical="top"/>
    </xf>
    <xf numFmtId="49" fontId="6" fillId="0" borderId="0" xfId="1" applyNumberFormat="1" applyFont="1" applyAlignment="1">
      <alignment horizontal="left" vertical="top"/>
    </xf>
    <xf numFmtId="0" fontId="9" fillId="0" borderId="11" xfId="1" applyFont="1" applyBorder="1"/>
    <xf numFmtId="49" fontId="13" fillId="0" borderId="20" xfId="1" applyNumberFormat="1" applyFont="1" applyBorder="1" applyAlignment="1" applyProtection="1">
      <alignment horizontal="center"/>
      <protection locked="0"/>
    </xf>
    <xf numFmtId="0" fontId="9" fillId="0" borderId="10" xfId="1" applyFont="1" applyBorder="1"/>
    <xf numFmtId="49" fontId="6" fillId="0" borderId="4" xfId="1" applyNumberFormat="1" applyFont="1" applyBorder="1" applyAlignment="1">
      <alignment horizontal="left" vertical="top"/>
    </xf>
    <xf numFmtId="0" fontId="5" fillId="0" borderId="9" xfId="1" applyFont="1" applyBorder="1"/>
    <xf numFmtId="0" fontId="19" fillId="0" borderId="5" xfId="1" applyBorder="1"/>
    <xf numFmtId="0" fontId="19" fillId="0" borderId="11" xfId="1" applyBorder="1"/>
    <xf numFmtId="0" fontId="19" fillId="0" borderId="2" xfId="1" applyBorder="1"/>
    <xf numFmtId="0" fontId="21" fillId="0" borderId="0" xfId="1" applyFont="1"/>
    <xf numFmtId="0" fontId="19" fillId="0" borderId="10" xfId="1" applyBorder="1"/>
    <xf numFmtId="0" fontId="19" fillId="0" borderId="1" xfId="1" applyBorder="1"/>
    <xf numFmtId="0" fontId="19" fillId="0" borderId="3" xfId="1" applyBorder="1"/>
    <xf numFmtId="0" fontId="21" fillId="2" borderId="9" xfId="1" applyFont="1" applyFill="1" applyBorder="1" applyAlignment="1">
      <alignment vertical="top"/>
    </xf>
    <xf numFmtId="0" fontId="19" fillId="2" borderId="4" xfId="1" applyFill="1" applyBorder="1" applyAlignment="1">
      <alignment vertical="top"/>
    </xf>
    <xf numFmtId="0" fontId="19" fillId="2" borderId="5" xfId="1" applyFill="1" applyBorder="1" applyAlignment="1">
      <alignment vertical="top"/>
    </xf>
    <xf numFmtId="0" fontId="21" fillId="0" borderId="11" xfId="1" applyFont="1" applyBorder="1"/>
    <xf numFmtId="0" fontId="19" fillId="2" borderId="11" xfId="1" applyFill="1" applyBorder="1"/>
    <xf numFmtId="0" fontId="21" fillId="2" borderId="0" xfId="1" applyFont="1" applyFill="1"/>
    <xf numFmtId="0" fontId="19" fillId="2" borderId="0" xfId="1" applyFill="1"/>
    <xf numFmtId="0" fontId="19" fillId="2" borderId="2" xfId="1" applyFill="1" applyBorder="1"/>
    <xf numFmtId="0" fontId="19" fillId="2" borderId="10" xfId="1" applyFill="1" applyBorder="1"/>
    <xf numFmtId="0" fontId="19" fillId="2" borderId="1" xfId="1" applyFill="1" applyBorder="1"/>
    <xf numFmtId="0" fontId="19" fillId="2" borderId="3" xfId="1" applyFill="1" applyBorder="1"/>
    <xf numFmtId="0" fontId="19" fillId="0" borderId="5" xfId="1" applyBorder="1" applyAlignment="1">
      <alignment vertical="top"/>
    </xf>
    <xf numFmtId="0" fontId="21" fillId="0" borderId="4" xfId="1" applyFont="1" applyBorder="1" applyAlignment="1">
      <alignment vertical="top"/>
    </xf>
    <xf numFmtId="0" fontId="19" fillId="0" borderId="4" xfId="1" applyBorder="1" applyAlignment="1">
      <alignment vertical="top"/>
    </xf>
    <xf numFmtId="0" fontId="19" fillId="0" borderId="9" xfId="1" applyBorder="1"/>
    <xf numFmtId="0" fontId="19" fillId="2" borderId="4" xfId="1" applyFill="1" applyBorder="1"/>
    <xf numFmtId="0" fontId="19" fillId="2" borderId="5" xfId="1" applyFill="1" applyBorder="1"/>
    <xf numFmtId="0" fontId="21" fillId="2" borderId="1" xfId="1" applyFont="1" applyFill="1" applyBorder="1"/>
    <xf numFmtId="0" fontId="2" fillId="0" borderId="17" xfId="1" applyFont="1" applyBorder="1"/>
    <xf numFmtId="0" fontId="19" fillId="0" borderId="18" xfId="1" applyBorder="1"/>
    <xf numFmtId="0" fontId="19" fillId="0" borderId="19" xfId="1" applyBorder="1"/>
    <xf numFmtId="0" fontId="21" fillId="0" borderId="9" xfId="1" applyFont="1" applyBorder="1"/>
    <xf numFmtId="0" fontId="21" fillId="0" borderId="4" xfId="1" applyFont="1" applyBorder="1"/>
    <xf numFmtId="0" fontId="19" fillId="2" borderId="9" xfId="1" applyFill="1" applyBorder="1"/>
    <xf numFmtId="0" fontId="21" fillId="2" borderId="4" xfId="1" applyFont="1" applyFill="1" applyBorder="1"/>
    <xf numFmtId="0" fontId="21" fillId="0" borderId="0" xfId="1" applyFont="1" applyAlignment="1">
      <alignment vertical="top"/>
    </xf>
    <xf numFmtId="0" fontId="6" fillId="0" borderId="0" xfId="1" applyFont="1" applyAlignment="1">
      <alignment vertical="top"/>
    </xf>
    <xf numFmtId="0" fontId="14" fillId="0" borderId="4" xfId="1" applyFont="1" applyBorder="1" applyAlignment="1">
      <alignment vertical="top"/>
    </xf>
    <xf numFmtId="49" fontId="13" fillId="0" borderId="0" xfId="0" applyNumberFormat="1" applyFont="1"/>
    <xf numFmtId="0" fontId="3" fillId="0" borderId="4" xfId="0" applyFont="1" applyBorder="1" applyAlignment="1">
      <alignment vertical="top"/>
    </xf>
    <xf numFmtId="0" fontId="0" fillId="0" borderId="0" xfId="0" applyAlignment="1">
      <alignment horizontal="left"/>
    </xf>
    <xf numFmtId="49" fontId="12" fillId="0" borderId="21" xfId="1" applyNumberFormat="1" applyFont="1" applyBorder="1" applyAlignment="1">
      <alignment horizontal="left" vertical="center"/>
    </xf>
    <xf numFmtId="49" fontId="12" fillId="0" borderId="23" xfId="1" applyNumberFormat="1" applyFont="1" applyBorder="1" applyAlignment="1">
      <alignment horizontal="left" vertical="center"/>
    </xf>
    <xf numFmtId="49" fontId="12" fillId="0" borderId="22" xfId="1" applyNumberFormat="1" applyFont="1" applyBorder="1" applyAlignment="1">
      <alignment horizontal="left" vertical="center"/>
    </xf>
    <xf numFmtId="0" fontId="0" fillId="0" borderId="20" xfId="0" applyBorder="1"/>
    <xf numFmtId="0" fontId="0" fillId="0" borderId="20" xfId="0" applyBorder="1" applyAlignment="1">
      <alignment horizontal="center"/>
    </xf>
    <xf numFmtId="3" fontId="0" fillId="0" borderId="20" xfId="0" applyNumberFormat="1" applyBorder="1" applyAlignment="1">
      <alignment horizontal="center"/>
    </xf>
    <xf numFmtId="0" fontId="0" fillId="0" borderId="20" xfId="0" applyBorder="1" applyAlignment="1">
      <alignment vertical="center"/>
    </xf>
    <xf numFmtId="0" fontId="1" fillId="0" borderId="20" xfId="0" applyFont="1" applyBorder="1" applyAlignment="1">
      <alignment horizontal="left" vertical="center" wrapText="1"/>
    </xf>
    <xf numFmtId="0" fontId="0" fillId="0" borderId="20" xfId="0" applyBorder="1" applyAlignment="1">
      <alignment horizontal="center" vertical="center"/>
    </xf>
    <xf numFmtId="0" fontId="24" fillId="0" borderId="4" xfId="0" applyFont="1" applyBorder="1" applyAlignment="1">
      <alignment vertical="center"/>
    </xf>
    <xf numFmtId="0" fontId="0" fillId="0" borderId="0" xfId="0" applyAlignment="1">
      <alignment horizontal="center"/>
    </xf>
    <xf numFmtId="41" fontId="0" fillId="0" borderId="0" xfId="0" applyNumberFormat="1"/>
    <xf numFmtId="3" fontId="0" fillId="0" borderId="0" xfId="0" applyNumberFormat="1" applyAlignment="1">
      <alignment horizontal="center"/>
    </xf>
    <xf numFmtId="0" fontId="26" fillId="0" borderId="0" xfId="1" applyFont="1" applyAlignment="1">
      <alignment vertical="top"/>
    </xf>
    <xf numFmtId="49" fontId="11" fillId="0" borderId="4" xfId="1" applyNumberFormat="1" applyFont="1" applyBorder="1" applyAlignment="1">
      <alignment horizontal="center" vertical="distributed"/>
    </xf>
    <xf numFmtId="49" fontId="11" fillId="0" borderId="5" xfId="1" applyNumberFormat="1" applyFont="1" applyBorder="1" applyAlignment="1">
      <alignment horizontal="center" vertical="distributed"/>
    </xf>
    <xf numFmtId="0" fontId="27" fillId="0" borderId="0" xfId="0" applyFont="1"/>
    <xf numFmtId="49" fontId="8" fillId="0" borderId="0" xfId="0" applyNumberFormat="1" applyFont="1" applyAlignment="1">
      <alignment horizontal="left"/>
    </xf>
    <xf numFmtId="11" fontId="8" fillId="0" borderId="0" xfId="0" applyNumberFormat="1" applyFont="1" applyAlignment="1">
      <alignment horizontal="left" vertical="top"/>
    </xf>
    <xf numFmtId="0" fontId="0" fillId="0" borderId="0" xfId="0" applyAlignment="1">
      <alignment horizontal="left" vertical="top"/>
    </xf>
    <xf numFmtId="49" fontId="27" fillId="0" borderId="0" xfId="0" applyNumberFormat="1" applyFont="1" applyAlignment="1">
      <alignment horizontal="left" vertical="top"/>
    </xf>
    <xf numFmtId="0" fontId="28" fillId="0" borderId="0" xfId="0" applyFont="1"/>
    <xf numFmtId="49" fontId="29" fillId="0" borderId="0" xfId="0" applyNumberFormat="1" applyFont="1" applyAlignment="1">
      <alignment horizontal="center"/>
    </xf>
    <xf numFmtId="49" fontId="2" fillId="0" borderId="0" xfId="0" applyNumberFormat="1" applyFont="1" applyAlignment="1">
      <alignment horizontal="center" vertical="center"/>
    </xf>
    <xf numFmtId="0" fontId="0" fillId="0" borderId="0" xfId="0" applyAlignment="1">
      <alignment horizontal="left" vertical="top" wrapText="1"/>
    </xf>
    <xf numFmtId="0" fontId="11" fillId="0" borderId="0" xfId="0" applyFont="1" applyAlignment="1">
      <alignment horizontal="left" vertical="top" wrapText="1"/>
    </xf>
    <xf numFmtId="0" fontId="2" fillId="0" borderId="0" xfId="0" applyFont="1"/>
    <xf numFmtId="49" fontId="13" fillId="0" borderId="11" xfId="0" applyNumberFormat="1" applyFont="1" applyBorder="1"/>
    <xf numFmtId="49" fontId="13" fillId="0" borderId="3" xfId="0" applyNumberFormat="1" applyFont="1" applyBorder="1"/>
    <xf numFmtId="49" fontId="13" fillId="0" borderId="2" xfId="0" applyNumberFormat="1" applyFont="1" applyBorder="1"/>
    <xf numFmtId="49" fontId="13" fillId="0" borderId="28" xfId="0" applyNumberFormat="1" applyFont="1" applyBorder="1" applyAlignment="1" applyProtection="1">
      <alignment horizontal="center"/>
      <protection locked="0"/>
    </xf>
    <xf numFmtId="49" fontId="13" fillId="0" borderId="20" xfId="0" applyNumberFormat="1" applyFont="1" applyBorder="1" applyAlignment="1" applyProtection="1">
      <alignment horizontal="center"/>
      <protection locked="0"/>
    </xf>
    <xf numFmtId="49" fontId="13" fillId="0" borderId="10" xfId="0" applyNumberFormat="1" applyFont="1" applyBorder="1"/>
    <xf numFmtId="0" fontId="0" fillId="0" borderId="1" xfId="0" applyBorder="1"/>
    <xf numFmtId="165" fontId="13" fillId="0" borderId="0" xfId="0" applyNumberFormat="1" applyFont="1"/>
    <xf numFmtId="49" fontId="13" fillId="0" borderId="0" xfId="0" applyNumberFormat="1" applyFont="1" applyAlignment="1">
      <alignment horizontal="left"/>
    </xf>
    <xf numFmtId="165" fontId="13" fillId="0" borderId="10" xfId="0" applyNumberFormat="1" applyFont="1" applyBorder="1"/>
    <xf numFmtId="165" fontId="13" fillId="0" borderId="1" xfId="0" applyNumberFormat="1" applyFont="1" applyBorder="1"/>
    <xf numFmtId="166" fontId="13" fillId="0" borderId="0" xfId="0" applyNumberFormat="1" applyFont="1" applyAlignment="1">
      <alignment horizontal="left"/>
    </xf>
    <xf numFmtId="49" fontId="13" fillId="0" borderId="2" xfId="0" applyNumberFormat="1" applyFont="1" applyBorder="1" applyAlignment="1">
      <alignment horizontal="left"/>
    </xf>
    <xf numFmtId="49" fontId="15" fillId="0" borderId="10" xfId="0" applyNumberFormat="1" applyFont="1" applyBorder="1" applyAlignment="1">
      <alignment horizontal="left"/>
    </xf>
    <xf numFmtId="49" fontId="15" fillId="0" borderId="1" xfId="0" applyNumberFormat="1" applyFont="1" applyBorder="1" applyAlignment="1">
      <alignment horizontal="left"/>
    </xf>
    <xf numFmtId="49" fontId="5" fillId="0" borderId="0" xfId="0" applyNumberFormat="1" applyFont="1" applyAlignment="1">
      <alignment horizontal="right"/>
    </xf>
    <xf numFmtId="0" fontId="3" fillId="0" borderId="0" xfId="1" applyFont="1"/>
    <xf numFmtId="11" fontId="5" fillId="0" borderId="0" xfId="0" applyNumberFormat="1" applyFont="1" applyAlignment="1">
      <alignment horizontal="left" vertical="top" wrapText="1"/>
    </xf>
    <xf numFmtId="11" fontId="0" fillId="0" borderId="0" xfId="0" applyNumberFormat="1" applyAlignment="1">
      <alignment horizontal="left" vertical="top" wrapText="1"/>
    </xf>
    <xf numFmtId="49" fontId="2" fillId="0" borderId="0" xfId="0" applyNumberFormat="1" applyFont="1" applyAlignment="1">
      <alignment horizontal="center" wrapText="1"/>
    </xf>
    <xf numFmtId="0" fontId="15" fillId="0" borderId="0" xfId="0" applyFont="1" applyAlignment="1">
      <alignment vertical="top"/>
    </xf>
    <xf numFmtId="11" fontId="15" fillId="0" borderId="0" xfId="0" applyNumberFormat="1" applyFont="1" applyAlignment="1">
      <alignment horizontal="left" vertical="top" wrapText="1"/>
    </xf>
    <xf numFmtId="49" fontId="2" fillId="0" borderId="0" xfId="0" applyNumberFormat="1" applyFont="1" applyAlignment="1">
      <alignment vertical="center" wrapText="1"/>
    </xf>
    <xf numFmtId="0" fontId="36" fillId="0" borderId="0" xfId="2" applyFont="1" applyAlignment="1">
      <alignment horizontal="left"/>
    </xf>
    <xf numFmtId="0" fontId="38" fillId="0" borderId="0" xfId="0" applyFont="1"/>
    <xf numFmtId="0" fontId="39" fillId="2" borderId="9" xfId="1" applyFont="1" applyFill="1" applyBorder="1" applyAlignment="1">
      <alignment vertical="top"/>
    </xf>
    <xf numFmtId="0" fontId="9" fillId="0" borderId="0" xfId="4" applyFont="1"/>
    <xf numFmtId="0" fontId="2" fillId="0" borderId="0" xfId="4" applyFont="1"/>
    <xf numFmtId="49" fontId="5" fillId="0" borderId="0" xfId="4" applyNumberFormat="1" applyFont="1" applyAlignment="1">
      <alignment horizontal="left" vertical="top" wrapText="1"/>
    </xf>
    <xf numFmtId="49" fontId="5" fillId="0" borderId="0" xfId="4" applyNumberFormat="1" applyFont="1" applyAlignment="1">
      <alignment horizontal="left" vertical="center" wrapText="1"/>
    </xf>
    <xf numFmtId="49" fontId="5" fillId="0" borderId="0" xfId="4" applyNumberFormat="1" applyFont="1" applyAlignment="1">
      <alignment horizontal="left" vertical="top"/>
    </xf>
    <xf numFmtId="0" fontId="5" fillId="0" borderId="0" xfId="4" applyFont="1"/>
    <xf numFmtId="0" fontId="6" fillId="0" borderId="0" xfId="4" applyFont="1" applyAlignment="1">
      <alignment vertical="top"/>
    </xf>
    <xf numFmtId="0" fontId="6" fillId="0" borderId="0" xfId="4" applyFont="1"/>
    <xf numFmtId="49" fontId="13" fillId="0" borderId="1" xfId="4" applyNumberFormat="1" applyFont="1" applyBorder="1" applyProtection="1">
      <protection locked="0"/>
    </xf>
    <xf numFmtId="49" fontId="5" fillId="0" borderId="5" xfId="4" applyNumberFormat="1" applyFont="1" applyBorder="1" applyAlignment="1">
      <alignment horizontal="left" vertical="top" wrapText="1"/>
    </xf>
    <xf numFmtId="49" fontId="5" fillId="0" borderId="4" xfId="4" applyNumberFormat="1" applyFont="1" applyBorder="1" applyAlignment="1">
      <alignment horizontal="left" vertical="top" wrapText="1"/>
    </xf>
    <xf numFmtId="0" fontId="9" fillId="0" borderId="4" xfId="4" applyFont="1" applyBorder="1"/>
    <xf numFmtId="49" fontId="5" fillId="0" borderId="4" xfId="4" applyNumberFormat="1" applyFont="1" applyBorder="1" applyAlignment="1">
      <alignment horizontal="left" vertical="top"/>
    </xf>
    <xf numFmtId="49" fontId="6" fillId="0" borderId="4" xfId="4" applyNumberFormat="1" applyFont="1" applyBorder="1" applyAlignment="1">
      <alignment horizontal="left" vertical="top"/>
    </xf>
    <xf numFmtId="0" fontId="5" fillId="0" borderId="4" xfId="4" applyFont="1" applyBorder="1"/>
    <xf numFmtId="49" fontId="6" fillId="0" borderId="9" xfId="4" applyNumberFormat="1" applyFont="1" applyBorder="1" applyAlignment="1">
      <alignment horizontal="left" vertical="top"/>
    </xf>
    <xf numFmtId="49" fontId="13" fillId="0" borderId="4" xfId="4" applyNumberFormat="1" applyFont="1" applyBorder="1" applyAlignment="1">
      <alignment horizontal="center"/>
    </xf>
    <xf numFmtId="49" fontId="13" fillId="0" borderId="4" xfId="4" applyNumberFormat="1" applyFont="1" applyBorder="1" applyAlignment="1">
      <alignment horizontal="left"/>
    </xf>
    <xf numFmtId="49" fontId="5" fillId="0" borderId="4" xfId="4" applyNumberFormat="1" applyFont="1" applyBorder="1" applyAlignment="1">
      <alignment horizontal="left" vertical="center" wrapText="1"/>
    </xf>
    <xf numFmtId="49" fontId="5" fillId="0" borderId="3" xfId="4" applyNumberFormat="1" applyFont="1" applyBorder="1" applyAlignment="1">
      <alignment horizontal="left" vertical="top" wrapText="1"/>
    </xf>
    <xf numFmtId="49" fontId="5" fillId="0" borderId="1" xfId="4" applyNumberFormat="1" applyFont="1" applyBorder="1" applyAlignment="1">
      <alignment horizontal="left" vertical="top" wrapText="1"/>
    </xf>
    <xf numFmtId="0" fontId="9" fillId="0" borderId="1" xfId="4" applyFont="1" applyBorder="1"/>
    <xf numFmtId="0" fontId="5" fillId="0" borderId="1" xfId="4" applyFont="1" applyBorder="1"/>
    <xf numFmtId="49" fontId="5" fillId="0" borderId="1" xfId="4" applyNumberFormat="1" applyFont="1" applyBorder="1" applyAlignment="1">
      <alignment horizontal="left" vertical="top"/>
    </xf>
    <xf numFmtId="49" fontId="5" fillId="0" borderId="10" xfId="4" applyNumberFormat="1" applyFont="1" applyBorder="1" applyAlignment="1">
      <alignment horizontal="left" vertical="top"/>
    </xf>
    <xf numFmtId="0" fontId="9" fillId="0" borderId="3" xfId="4" applyFont="1" applyBorder="1"/>
    <xf numFmtId="0" fontId="9" fillId="0" borderId="2" xfId="4" applyFont="1" applyBorder="1"/>
    <xf numFmtId="49" fontId="5" fillId="0" borderId="11" xfId="4" applyNumberFormat="1" applyFont="1" applyBorder="1" applyAlignment="1">
      <alignment horizontal="left" vertical="top"/>
    </xf>
    <xf numFmtId="49" fontId="6" fillId="0" borderId="11" xfId="4" applyNumberFormat="1" applyFont="1" applyBorder="1" applyAlignment="1">
      <alignment horizontal="left" vertical="top"/>
    </xf>
    <xf numFmtId="49" fontId="5" fillId="0" borderId="2" xfId="4" applyNumberFormat="1" applyFont="1" applyBorder="1" applyAlignment="1">
      <alignment horizontal="left" vertical="top" wrapText="1"/>
    </xf>
    <xf numFmtId="0" fontId="9" fillId="0" borderId="10" xfId="4" applyFont="1" applyBorder="1"/>
    <xf numFmtId="49" fontId="13" fillId="0" borderId="20" xfId="4" applyNumberFormat="1" applyFont="1" applyBorder="1" applyAlignment="1" applyProtection="1">
      <alignment horizontal="center"/>
      <protection locked="0"/>
    </xf>
    <xf numFmtId="0" fontId="9" fillId="0" borderId="11" xfId="4" applyFont="1" applyBorder="1"/>
    <xf numFmtId="49" fontId="13" fillId="0" borderId="0" xfId="4" applyNumberFormat="1" applyFont="1" applyAlignment="1">
      <alignment horizontal="center"/>
    </xf>
    <xf numFmtId="0" fontId="9" fillId="0" borderId="5" xfId="4" applyFont="1" applyBorder="1"/>
    <xf numFmtId="49" fontId="13" fillId="0" borderId="1" xfId="4" applyNumberFormat="1" applyFont="1" applyBorder="1" applyAlignment="1">
      <alignment horizontal="center"/>
    </xf>
    <xf numFmtId="49" fontId="13" fillId="0" borderId="1" xfId="4" applyNumberFormat="1" applyFont="1" applyBorder="1"/>
    <xf numFmtId="49" fontId="13" fillId="0" borderId="0" xfId="4" applyNumberFormat="1" applyFont="1" applyAlignment="1" applyProtection="1">
      <alignment horizontal="center"/>
      <protection locked="0"/>
    </xf>
    <xf numFmtId="0" fontId="12" fillId="0" borderId="0" xfId="4" applyFont="1" applyAlignment="1">
      <alignment horizontal="center" vertical="center"/>
    </xf>
    <xf numFmtId="49" fontId="13" fillId="0" borderId="4" xfId="4" applyNumberFormat="1" applyFont="1" applyBorder="1"/>
    <xf numFmtId="49" fontId="12" fillId="0" borderId="23" xfId="4" applyNumberFormat="1" applyFont="1" applyBorder="1" applyAlignment="1">
      <alignment horizontal="left" vertical="center"/>
    </xf>
    <xf numFmtId="49" fontId="12" fillId="0" borderId="22" xfId="4" applyNumberFormat="1" applyFont="1" applyBorder="1" applyAlignment="1">
      <alignment horizontal="left" vertical="center"/>
    </xf>
    <xf numFmtId="49" fontId="12" fillId="0" borderId="21" xfId="4" applyNumberFormat="1" applyFont="1" applyBorder="1" applyAlignment="1">
      <alignment horizontal="left" vertical="center"/>
    </xf>
    <xf numFmtId="0" fontId="9" fillId="0" borderId="16" xfId="4" applyFont="1" applyBorder="1"/>
    <xf numFmtId="49" fontId="5" fillId="0" borderId="9" xfId="4" applyNumberFormat="1" applyFont="1" applyBorder="1" applyAlignment="1">
      <alignment horizontal="left" vertical="top"/>
    </xf>
    <xf numFmtId="49" fontId="5" fillId="0" borderId="15" xfId="4" applyNumberFormat="1" applyFont="1" applyBorder="1" applyAlignment="1">
      <alignment horizontal="left" vertical="top"/>
    </xf>
    <xf numFmtId="49" fontId="5" fillId="0" borderId="8" xfId="4" applyNumberFormat="1" applyFont="1" applyBorder="1" applyAlignment="1">
      <alignment horizontal="left" vertical="top" wrapText="1"/>
    </xf>
    <xf numFmtId="49" fontId="5" fillId="0" borderId="14" xfId="4" applyNumberFormat="1" applyFont="1" applyBorder="1" applyAlignment="1">
      <alignment horizontal="left" vertical="top"/>
    </xf>
    <xf numFmtId="49" fontId="5" fillId="0" borderId="7" xfId="4" applyNumberFormat="1" applyFont="1" applyBorder="1" applyAlignment="1">
      <alignment horizontal="left" vertical="top" wrapText="1"/>
    </xf>
    <xf numFmtId="49" fontId="5" fillId="0" borderId="6" xfId="4" applyNumberFormat="1" applyFont="1" applyBorder="1" applyAlignment="1">
      <alignment horizontal="left" vertical="top" wrapText="1"/>
    </xf>
    <xf numFmtId="49" fontId="5" fillId="0" borderId="6" xfId="4" applyNumberFormat="1" applyFont="1" applyBorder="1" applyAlignment="1">
      <alignment horizontal="left" vertical="top"/>
    </xf>
    <xf numFmtId="0" fontId="9" fillId="0" borderId="6" xfId="4" applyFont="1" applyBorder="1"/>
    <xf numFmtId="49" fontId="5" fillId="0" borderId="13" xfId="4" applyNumberFormat="1" applyFont="1" applyBorder="1" applyAlignment="1">
      <alignment horizontal="left" vertical="top"/>
    </xf>
    <xf numFmtId="0" fontId="6" fillId="0" borderId="6" xfId="4" applyFont="1" applyBorder="1"/>
    <xf numFmtId="49" fontId="6" fillId="0" borderId="12" xfId="4" applyNumberFormat="1" applyFont="1" applyBorder="1" applyAlignment="1">
      <alignment horizontal="left" vertical="top"/>
    </xf>
    <xf numFmtId="0" fontId="11" fillId="0" borderId="0" xfId="4" applyFont="1"/>
    <xf numFmtId="0" fontId="8" fillId="0" borderId="0" xfId="4" applyFont="1"/>
    <xf numFmtId="49" fontId="11" fillId="0" borderId="0" xfId="4" applyNumberFormat="1" applyFont="1" applyAlignment="1">
      <alignment horizontal="center"/>
    </xf>
    <xf numFmtId="0" fontId="41" fillId="0" borderId="0" xfId="3" applyFont="1"/>
    <xf numFmtId="0" fontId="1" fillId="0" borderId="0" xfId="4"/>
    <xf numFmtId="0" fontId="42" fillId="0" borderId="0" xfId="3" applyFont="1"/>
    <xf numFmtId="0" fontId="42" fillId="0" borderId="11" xfId="3" quotePrefix="1" applyFont="1" applyBorder="1" applyAlignment="1">
      <alignment horizontal="left" vertical="center"/>
    </xf>
    <xf numFmtId="0" fontId="42" fillId="0" borderId="0" xfId="3" quotePrefix="1" applyFont="1" applyAlignment="1">
      <alignment horizontal="left" vertical="center"/>
    </xf>
    <xf numFmtId="0" fontId="42" fillId="0" borderId="2" xfId="3" quotePrefix="1" applyFont="1" applyBorder="1" applyAlignment="1">
      <alignment horizontal="left" vertical="center"/>
    </xf>
    <xf numFmtId="0" fontId="42" fillId="0" borderId="10" xfId="3" quotePrefix="1" applyFont="1" applyBorder="1" applyAlignment="1">
      <alignment horizontal="left" vertical="center"/>
    </xf>
    <xf numFmtId="0" fontId="42" fillId="0" borderId="1" xfId="3" quotePrefix="1" applyFont="1" applyBorder="1" applyAlignment="1">
      <alignment horizontal="left" vertical="center"/>
    </xf>
    <xf numFmtId="0" fontId="42" fillId="0" borderId="3" xfId="3" quotePrefix="1" applyFont="1" applyBorder="1" applyAlignment="1">
      <alignment horizontal="left" vertical="center"/>
    </xf>
    <xf numFmtId="0" fontId="43" fillId="0" borderId="0" xfId="3" applyFont="1"/>
    <xf numFmtId="0" fontId="3" fillId="0" borderId="0" xfId="4" applyFont="1"/>
    <xf numFmtId="49" fontId="5" fillId="0" borderId="0" xfId="4" applyNumberFormat="1" applyFont="1" applyAlignment="1">
      <alignment horizontal="right"/>
    </xf>
    <xf numFmtId="0" fontId="44" fillId="0" borderId="0" xfId="5" applyFont="1" applyAlignment="1"/>
    <xf numFmtId="49" fontId="13" fillId="0" borderId="0" xfId="4" applyNumberFormat="1" applyFont="1" applyProtection="1">
      <protection locked="0"/>
    </xf>
    <xf numFmtId="0" fontId="46" fillId="0" borderId="0" xfId="3" applyFont="1"/>
    <xf numFmtId="0" fontId="5" fillId="0" borderId="0" xfId="4" applyFont="1" applyAlignment="1">
      <alignment horizontal="left"/>
    </xf>
    <xf numFmtId="0" fontId="42" fillId="0" borderId="20" xfId="3" applyFont="1" applyBorder="1" applyProtection="1">
      <protection locked="0"/>
    </xf>
    <xf numFmtId="0" fontId="9" fillId="0" borderId="9" xfId="0" applyFont="1" applyBorder="1" applyAlignment="1" applyProtection="1">
      <alignment horizontal="left" vertical="top"/>
      <protection locked="0"/>
    </xf>
    <xf numFmtId="0" fontId="9" fillId="0" borderId="4" xfId="0" applyFont="1" applyBorder="1" applyAlignment="1" applyProtection="1">
      <alignment horizontal="left" vertical="top"/>
      <protection locked="0"/>
    </xf>
    <xf numFmtId="0" fontId="9" fillId="0" borderId="5" xfId="0" applyFont="1" applyBorder="1" applyAlignment="1" applyProtection="1">
      <alignment horizontal="left" vertical="top"/>
      <protection locked="0"/>
    </xf>
    <xf numFmtId="0" fontId="9" fillId="0" borderId="11" xfId="0" applyFont="1" applyBorder="1" applyAlignment="1" applyProtection="1">
      <alignment horizontal="left" vertical="top"/>
      <protection locked="0"/>
    </xf>
    <xf numFmtId="0" fontId="9" fillId="0" borderId="0" xfId="0" applyFont="1" applyAlignment="1" applyProtection="1">
      <alignment horizontal="left" vertical="top"/>
      <protection locked="0"/>
    </xf>
    <xf numFmtId="0" fontId="9" fillId="0" borderId="2"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1" xfId="0" applyFont="1" applyBorder="1" applyAlignment="1" applyProtection="1">
      <alignment horizontal="left" vertical="top"/>
      <protection locked="0"/>
    </xf>
    <xf numFmtId="0" fontId="9" fillId="0" borderId="3" xfId="0" applyFont="1" applyBorder="1" applyAlignment="1" applyProtection="1">
      <alignment horizontal="left" vertical="top"/>
      <protection locked="0"/>
    </xf>
    <xf numFmtId="49" fontId="13" fillId="0" borderId="10" xfId="0" applyNumberFormat="1" applyFont="1" applyBorder="1" applyProtection="1">
      <protection locked="0"/>
    </xf>
    <xf numFmtId="49" fontId="13" fillId="0" borderId="1" xfId="0" applyNumberFormat="1" applyFont="1" applyBorder="1" applyProtection="1">
      <protection locked="0"/>
    </xf>
    <xf numFmtId="49" fontId="13" fillId="0" borderId="3" xfId="0" applyNumberFormat="1" applyFont="1" applyBorder="1" applyProtection="1">
      <protection locked="0"/>
    </xf>
    <xf numFmtId="49" fontId="13" fillId="0" borderId="1" xfId="0" applyNumberFormat="1" applyFont="1" applyBorder="1" applyAlignment="1" applyProtection="1">
      <alignment horizontal="center"/>
      <protection locked="0"/>
    </xf>
    <xf numFmtId="49" fontId="13" fillId="0" borderId="11" xfId="0" applyNumberFormat="1" applyFont="1" applyBorder="1" applyAlignment="1" applyProtection="1">
      <alignment horizontal="left"/>
      <protection locked="0"/>
    </xf>
    <xf numFmtId="49" fontId="13" fillId="0" borderId="0" xfId="0" applyNumberFormat="1" applyFont="1" applyAlignment="1" applyProtection="1">
      <alignment horizontal="left"/>
      <protection locked="0"/>
    </xf>
    <xf numFmtId="49" fontId="13" fillId="0" borderId="2" xfId="0" applyNumberFormat="1" applyFont="1" applyBorder="1" applyAlignment="1" applyProtection="1">
      <alignment horizontal="left"/>
      <protection locked="0"/>
    </xf>
    <xf numFmtId="49" fontId="13" fillId="0" borderId="10" xfId="0" applyNumberFormat="1" applyFont="1" applyBorder="1" applyAlignment="1" applyProtection="1">
      <alignment horizontal="left"/>
      <protection locked="0"/>
    </xf>
    <xf numFmtId="49" fontId="13" fillId="0" borderId="1" xfId="0" applyNumberFormat="1" applyFont="1" applyBorder="1" applyAlignment="1" applyProtection="1">
      <alignment horizontal="left"/>
      <protection locked="0"/>
    </xf>
    <xf numFmtId="49" fontId="13" fillId="0" borderId="3" xfId="0" applyNumberFormat="1" applyFont="1" applyBorder="1" applyAlignment="1" applyProtection="1">
      <alignment horizontal="left"/>
      <protection locked="0"/>
    </xf>
    <xf numFmtId="49" fontId="13" fillId="0" borderId="9" xfId="0" applyNumberFormat="1" applyFont="1" applyBorder="1" applyAlignment="1" applyProtection="1">
      <alignment horizontal="left"/>
      <protection locked="0"/>
    </xf>
    <xf numFmtId="49" fontId="13" fillId="0" borderId="4" xfId="0" applyNumberFormat="1" applyFont="1" applyBorder="1" applyAlignment="1" applyProtection="1">
      <alignment horizontal="left"/>
      <protection locked="0"/>
    </xf>
    <xf numFmtId="49" fontId="13" fillId="0" borderId="5" xfId="0" applyNumberFormat="1" applyFont="1" applyBorder="1" applyAlignment="1" applyProtection="1">
      <alignment horizontal="left"/>
      <protection locked="0"/>
    </xf>
    <xf numFmtId="11" fontId="6" fillId="0" borderId="0" xfId="0" applyNumberFormat="1" applyFont="1" applyAlignment="1">
      <alignment horizontal="left" vertical="center" wrapText="1"/>
    </xf>
    <xf numFmtId="11" fontId="6" fillId="0" borderId="2" xfId="0" applyNumberFormat="1" applyFont="1" applyBorder="1" applyAlignment="1">
      <alignment horizontal="left" vertical="center" wrapText="1"/>
    </xf>
    <xf numFmtId="11" fontId="2" fillId="0" borderId="0" xfId="0" applyNumberFormat="1" applyFont="1" applyAlignment="1">
      <alignment horizontal="left" wrapText="1"/>
    </xf>
    <xf numFmtId="11" fontId="6" fillId="0" borderId="18" xfId="0" applyNumberFormat="1" applyFont="1" applyBorder="1" applyAlignment="1">
      <alignment horizontal="left" vertical="top" wrapText="1"/>
    </xf>
    <xf numFmtId="11" fontId="5" fillId="0" borderId="18" xfId="0" applyNumberFormat="1" applyFont="1" applyBorder="1" applyAlignment="1">
      <alignment horizontal="left" vertical="top" wrapText="1"/>
    </xf>
    <xf numFmtId="49" fontId="11" fillId="2" borderId="17" xfId="0" applyNumberFormat="1" applyFont="1" applyFill="1" applyBorder="1" applyAlignment="1">
      <alignment horizontal="center" vertical="center"/>
    </xf>
    <xf numFmtId="49" fontId="11" fillId="2" borderId="18" xfId="0" applyNumberFormat="1" applyFont="1" applyFill="1" applyBorder="1" applyAlignment="1">
      <alignment horizontal="center" vertical="center"/>
    </xf>
    <xf numFmtId="49" fontId="11" fillId="2" borderId="19" xfId="0" applyNumberFormat="1" applyFont="1" applyFill="1" applyBorder="1" applyAlignment="1">
      <alignment horizontal="center" vertical="center"/>
    </xf>
    <xf numFmtId="0" fontId="13" fillId="0" borderId="1" xfId="0" applyFont="1" applyBorder="1" applyProtection="1">
      <protection locked="0"/>
    </xf>
    <xf numFmtId="0" fontId="13" fillId="0" borderId="3" xfId="0" applyFont="1" applyBorder="1" applyProtection="1">
      <protection locked="0"/>
    </xf>
    <xf numFmtId="49" fontId="13" fillId="0" borderId="11" xfId="0" applyNumberFormat="1" applyFont="1" applyBorder="1" applyProtection="1">
      <protection locked="0"/>
    </xf>
    <xf numFmtId="49" fontId="13" fillId="0" borderId="0" xfId="0" applyNumberFormat="1" applyFont="1" applyProtection="1">
      <protection locked="0"/>
    </xf>
    <xf numFmtId="49" fontId="13" fillId="0" borderId="2" xfId="0" applyNumberFormat="1" applyFont="1" applyBorder="1" applyProtection="1">
      <protection locked="0"/>
    </xf>
    <xf numFmtId="49" fontId="11" fillId="2" borderId="4" xfId="0" applyNumberFormat="1" applyFont="1" applyFill="1" applyBorder="1" applyAlignment="1">
      <alignment horizontal="center" vertical="center"/>
    </xf>
    <xf numFmtId="49" fontId="11" fillId="2" borderId="5" xfId="0" applyNumberFormat="1" applyFont="1" applyFill="1" applyBorder="1" applyAlignment="1">
      <alignment horizontal="center" vertical="center"/>
    </xf>
    <xf numFmtId="164" fontId="13" fillId="0" borderId="17" xfId="0" applyNumberFormat="1" applyFont="1" applyBorder="1" applyAlignment="1">
      <alignment horizontal="center" wrapText="1"/>
    </xf>
    <xf numFmtId="164" fontId="13" fillId="0" borderId="18" xfId="0" applyNumberFormat="1" applyFont="1" applyBorder="1" applyAlignment="1">
      <alignment horizontal="center" wrapText="1"/>
    </xf>
    <xf numFmtId="164" fontId="13" fillId="0" borderId="19" xfId="0" applyNumberFormat="1" applyFont="1" applyBorder="1" applyAlignment="1">
      <alignment horizontal="center" wrapText="1"/>
    </xf>
    <xf numFmtId="49" fontId="11" fillId="0" borderId="0" xfId="0" applyNumberFormat="1" applyFont="1" applyAlignment="1">
      <alignment horizontal="center" wrapText="1"/>
    </xf>
    <xf numFmtId="49" fontId="11" fillId="0" borderId="0" xfId="0" applyNumberFormat="1" applyFont="1" applyAlignment="1">
      <alignment horizontal="center" vertical="center" wrapText="1"/>
    </xf>
    <xf numFmtId="49" fontId="11" fillId="0" borderId="0" xfId="0" applyNumberFormat="1" applyFont="1" applyAlignment="1">
      <alignment horizontal="center" vertical="center"/>
    </xf>
    <xf numFmtId="11" fontId="30" fillId="0" borderId="0" xfId="0" applyNumberFormat="1" applyFont="1" applyAlignment="1">
      <alignment horizontal="left" vertical="top" wrapText="1"/>
    </xf>
    <xf numFmtId="11" fontId="8" fillId="0" borderId="0" xfId="0" applyNumberFormat="1" applyFont="1" applyAlignment="1">
      <alignment horizontal="left" vertical="top" wrapText="1"/>
    </xf>
    <xf numFmtId="11" fontId="8" fillId="0" borderId="0" xfId="0" applyNumberFormat="1" applyFont="1" applyAlignment="1">
      <alignment vertical="top" wrapText="1"/>
    </xf>
    <xf numFmtId="0" fontId="11" fillId="0" borderId="0" xfId="0" applyFont="1" applyAlignment="1">
      <alignment horizontal="left" vertical="top" wrapText="1"/>
    </xf>
    <xf numFmtId="49" fontId="11" fillId="2" borderId="17" xfId="0" applyNumberFormat="1" applyFont="1" applyFill="1" applyBorder="1" applyAlignment="1">
      <alignment horizontal="center" vertical="distributed"/>
    </xf>
    <xf numFmtId="49" fontId="11" fillId="2" borderId="18" xfId="0" applyNumberFormat="1" applyFont="1" applyFill="1" applyBorder="1" applyAlignment="1">
      <alignment horizontal="center" vertical="distributed"/>
    </xf>
    <xf numFmtId="49" fontId="11" fillId="2" borderId="19" xfId="0" applyNumberFormat="1" applyFont="1" applyFill="1" applyBorder="1" applyAlignment="1">
      <alignment horizontal="center" vertical="distributed"/>
    </xf>
    <xf numFmtId="165" fontId="13" fillId="0" borderId="11" xfId="0" applyNumberFormat="1" applyFont="1" applyBorder="1" applyAlignment="1" applyProtection="1">
      <alignment horizontal="center"/>
      <protection locked="0"/>
    </xf>
    <xf numFmtId="165" fontId="13" fillId="0" borderId="0" xfId="0" applyNumberFormat="1" applyFont="1" applyAlignment="1" applyProtection="1">
      <alignment horizontal="center"/>
      <protection locked="0"/>
    </xf>
    <xf numFmtId="165" fontId="13" fillId="0" borderId="2" xfId="0" applyNumberFormat="1" applyFont="1" applyBorder="1" applyAlignment="1" applyProtection="1">
      <alignment horizontal="center"/>
      <protection locked="0"/>
    </xf>
    <xf numFmtId="165" fontId="13" fillId="0" borderId="10" xfId="0" applyNumberFormat="1" applyFont="1" applyBorder="1" applyAlignment="1" applyProtection="1">
      <alignment horizontal="center"/>
      <protection locked="0"/>
    </xf>
    <xf numFmtId="165" fontId="13" fillId="0" borderId="1" xfId="0" applyNumberFormat="1" applyFont="1" applyBorder="1" applyAlignment="1" applyProtection="1">
      <alignment horizontal="center"/>
      <protection locked="0"/>
    </xf>
    <xf numFmtId="165" fontId="13" fillId="0" borderId="3" xfId="0" applyNumberFormat="1" applyFont="1" applyBorder="1" applyAlignment="1" applyProtection="1">
      <alignment horizontal="center"/>
      <protection locked="0"/>
    </xf>
    <xf numFmtId="49" fontId="13" fillId="0" borderId="1" xfId="4" applyNumberFormat="1" applyFont="1" applyBorder="1" applyAlignment="1" applyProtection="1">
      <alignment horizontal="center"/>
      <protection locked="0"/>
    </xf>
    <xf numFmtId="49" fontId="13" fillId="0" borderId="1" xfId="4" applyNumberFormat="1" applyFont="1" applyBorder="1" applyAlignment="1" applyProtection="1">
      <alignment horizontal="left"/>
      <protection locked="0"/>
    </xf>
    <xf numFmtId="0" fontId="45" fillId="0" borderId="0" xfId="5" applyFont="1" applyAlignment="1"/>
    <xf numFmtId="0" fontId="15" fillId="0" borderId="0" xfId="4" applyFont="1"/>
    <xf numFmtId="0" fontId="1" fillId="0" borderId="0" xfId="4"/>
    <xf numFmtId="49" fontId="13" fillId="0" borderId="10" xfId="4" applyNumberFormat="1" applyFont="1" applyBorder="1" applyProtection="1">
      <protection locked="0"/>
    </xf>
    <xf numFmtId="49" fontId="13" fillId="0" borderId="1" xfId="4" applyNumberFormat="1" applyFont="1" applyBorder="1" applyProtection="1">
      <protection locked="0"/>
    </xf>
    <xf numFmtId="0" fontId="1" fillId="0" borderId="1" xfId="4" applyBorder="1" applyProtection="1">
      <protection locked="0"/>
    </xf>
    <xf numFmtId="0" fontId="1" fillId="0" borderId="3" xfId="4" applyBorder="1" applyProtection="1">
      <protection locked="0"/>
    </xf>
    <xf numFmtId="49" fontId="11" fillId="2" borderId="9" xfId="4" applyNumberFormat="1" applyFont="1" applyFill="1" applyBorder="1" applyAlignment="1">
      <alignment horizontal="center" vertical="center"/>
    </xf>
    <xf numFmtId="49" fontId="11" fillId="2" borderId="4" xfId="4" applyNumberFormat="1" applyFont="1" applyFill="1" applyBorder="1" applyAlignment="1">
      <alignment horizontal="center" vertical="center"/>
    </xf>
    <xf numFmtId="49" fontId="11" fillId="2" borderId="5" xfId="4" applyNumberFormat="1" applyFont="1" applyFill="1" applyBorder="1" applyAlignment="1">
      <alignment horizontal="center" vertical="center"/>
    </xf>
    <xf numFmtId="49" fontId="13" fillId="0" borderId="9" xfId="4" applyNumberFormat="1" applyFont="1" applyBorder="1" applyAlignment="1" applyProtection="1">
      <alignment horizontal="left"/>
      <protection locked="0"/>
    </xf>
    <xf numFmtId="49" fontId="13" fillId="0" borderId="4" xfId="4" applyNumberFormat="1" applyFont="1" applyBorder="1" applyAlignment="1" applyProtection="1">
      <alignment horizontal="left"/>
      <protection locked="0"/>
    </xf>
    <xf numFmtId="49" fontId="13" fillId="0" borderId="5" xfId="4" applyNumberFormat="1" applyFont="1" applyBorder="1" applyAlignment="1" applyProtection="1">
      <alignment horizontal="left"/>
      <protection locked="0"/>
    </xf>
    <xf numFmtId="49" fontId="13" fillId="0" borderId="11" xfId="4" applyNumberFormat="1" applyFont="1" applyBorder="1" applyAlignment="1" applyProtection="1">
      <alignment horizontal="left"/>
      <protection locked="0"/>
    </xf>
    <xf numFmtId="49" fontId="13" fillId="0" borderId="0" xfId="4" applyNumberFormat="1" applyFont="1" applyAlignment="1" applyProtection="1">
      <alignment horizontal="left"/>
      <protection locked="0"/>
    </xf>
    <xf numFmtId="49" fontId="13" fillId="0" borderId="2" xfId="4" applyNumberFormat="1" applyFont="1" applyBorder="1" applyAlignment="1" applyProtection="1">
      <alignment horizontal="left"/>
      <protection locked="0"/>
    </xf>
    <xf numFmtId="49" fontId="13" fillId="0" borderId="10" xfId="4" applyNumberFormat="1" applyFont="1" applyBorder="1" applyAlignment="1" applyProtection="1">
      <alignment horizontal="left"/>
      <protection locked="0"/>
    </xf>
    <xf numFmtId="49" fontId="13" fillId="0" borderId="3" xfId="4" applyNumberFormat="1" applyFont="1" applyBorder="1" applyAlignment="1" applyProtection="1">
      <alignment horizontal="left"/>
      <protection locked="0"/>
    </xf>
    <xf numFmtId="49" fontId="13" fillId="0" borderId="22" xfId="4" applyNumberFormat="1" applyFont="1" applyBorder="1" applyProtection="1">
      <protection locked="0"/>
    </xf>
    <xf numFmtId="49" fontId="13" fillId="0" borderId="23" xfId="4" applyNumberFormat="1" applyFont="1" applyBorder="1" applyProtection="1">
      <protection locked="0"/>
    </xf>
    <xf numFmtId="49" fontId="13" fillId="0" borderId="26" xfId="4" applyNumberFormat="1" applyFont="1" applyBorder="1" applyProtection="1">
      <protection locked="0"/>
    </xf>
    <xf numFmtId="49" fontId="11" fillId="2" borderId="17" xfId="4" applyNumberFormat="1" applyFont="1" applyFill="1" applyBorder="1" applyAlignment="1">
      <alignment horizontal="center" vertical="center"/>
    </xf>
    <xf numFmtId="49" fontId="11" fillId="2" borderId="18" xfId="4" applyNumberFormat="1" applyFont="1" applyFill="1" applyBorder="1" applyAlignment="1">
      <alignment horizontal="center" vertical="center"/>
    </xf>
    <xf numFmtId="49" fontId="11" fillId="2" borderId="19" xfId="4" applyNumberFormat="1" applyFont="1" applyFill="1" applyBorder="1" applyAlignment="1">
      <alignment horizontal="center" vertical="center"/>
    </xf>
    <xf numFmtId="49" fontId="13" fillId="0" borderId="11" xfId="4" applyNumberFormat="1" applyFont="1" applyBorder="1" applyAlignment="1" applyProtection="1">
      <alignment horizontal="center" vertical="center"/>
      <protection locked="0"/>
    </xf>
    <xf numFmtId="49" fontId="13" fillId="0" borderId="0" xfId="4" applyNumberFormat="1" applyFont="1" applyAlignment="1" applyProtection="1">
      <alignment horizontal="center" vertical="center"/>
      <protection locked="0"/>
    </xf>
    <xf numFmtId="49" fontId="13" fillId="0" borderId="23" xfId="4" applyNumberFormat="1" applyFont="1" applyBorder="1" applyAlignment="1" applyProtection="1">
      <alignment horizontal="center"/>
      <protection locked="0"/>
    </xf>
    <xf numFmtId="49" fontId="13" fillId="0" borderId="24" xfId="4" applyNumberFormat="1" applyFont="1" applyBorder="1" applyProtection="1">
      <protection locked="0"/>
    </xf>
    <xf numFmtId="49" fontId="11" fillId="0" borderId="0" xfId="4" applyNumberFormat="1" applyFont="1" applyAlignment="1">
      <alignment horizontal="center" vertical="center" wrapText="1"/>
    </xf>
    <xf numFmtId="49" fontId="11" fillId="0" borderId="0" xfId="4" applyNumberFormat="1" applyFont="1" applyAlignment="1">
      <alignment horizontal="center" vertical="center"/>
    </xf>
    <xf numFmtId="49" fontId="11" fillId="0" borderId="0" xfId="4" applyNumberFormat="1" applyFont="1" applyAlignment="1">
      <alignment horizontal="center"/>
    </xf>
    <xf numFmtId="11" fontId="8" fillId="0" borderId="0" xfId="4" applyNumberFormat="1" applyFont="1" applyAlignment="1">
      <alignment vertical="top" wrapText="1"/>
    </xf>
    <xf numFmtId="164" fontId="13" fillId="0" borderId="17" xfId="4" applyNumberFormat="1" applyFont="1" applyBorder="1" applyAlignment="1">
      <alignment horizontal="center" wrapText="1"/>
    </xf>
    <xf numFmtId="164" fontId="13" fillId="0" borderId="18" xfId="4" applyNumberFormat="1" applyFont="1" applyBorder="1" applyAlignment="1">
      <alignment horizontal="center" wrapText="1"/>
    </xf>
    <xf numFmtId="164" fontId="13" fillId="0" borderId="19" xfId="4" applyNumberFormat="1" applyFont="1" applyBorder="1" applyAlignment="1">
      <alignment horizontal="center" wrapText="1"/>
    </xf>
    <xf numFmtId="11" fontId="30" fillId="0" borderId="0" xfId="4" applyNumberFormat="1" applyFont="1" applyAlignment="1">
      <alignment horizontal="left" vertical="top" wrapText="1"/>
    </xf>
    <xf numFmtId="11" fontId="8" fillId="0" borderId="0" xfId="4" applyNumberFormat="1" applyFont="1" applyAlignment="1">
      <alignment horizontal="left" vertical="top" wrapText="1"/>
    </xf>
    <xf numFmtId="49" fontId="13" fillId="0" borderId="27" xfId="4" applyNumberFormat="1" applyFont="1" applyBorder="1" applyProtection="1">
      <protection locked="0"/>
    </xf>
    <xf numFmtId="49" fontId="13" fillId="0" borderId="3" xfId="4" applyNumberFormat="1" applyFont="1" applyBorder="1" applyProtection="1">
      <protection locked="0"/>
    </xf>
    <xf numFmtId="49" fontId="13" fillId="0" borderId="25" xfId="4" applyNumberFormat="1" applyFont="1" applyBorder="1" applyProtection="1">
      <protection locked="0"/>
    </xf>
    <xf numFmtId="0" fontId="13" fillId="0" borderId="1" xfId="4" applyFont="1" applyBorder="1" applyProtection="1">
      <protection locked="0"/>
    </xf>
    <xf numFmtId="0" fontId="13" fillId="0" borderId="3" xfId="4" applyFont="1" applyBorder="1" applyProtection="1">
      <protection locked="0"/>
    </xf>
    <xf numFmtId="0" fontId="13" fillId="0" borderId="25" xfId="4" applyFont="1" applyBorder="1" applyProtection="1">
      <protection locked="0"/>
    </xf>
    <xf numFmtId="49" fontId="13" fillId="0" borderId="0" xfId="4" applyNumberFormat="1" applyFont="1" applyAlignment="1" applyProtection="1">
      <alignment horizontal="center"/>
      <protection locked="0"/>
    </xf>
    <xf numFmtId="49" fontId="13" fillId="0" borderId="10" xfId="4" applyNumberFormat="1" applyFont="1" applyBorder="1" applyAlignment="1" applyProtection="1">
      <alignment horizontal="center" vertical="center"/>
      <protection locked="0"/>
    </xf>
    <xf numFmtId="49" fontId="13" fillId="0" borderId="1" xfId="4" applyNumberFormat="1" applyFont="1" applyBorder="1" applyAlignment="1" applyProtection="1">
      <alignment horizontal="center" vertical="center"/>
      <protection locked="0"/>
    </xf>
    <xf numFmtId="0" fontId="42" fillId="0" borderId="17" xfId="4" applyFont="1" applyBorder="1" applyAlignment="1" applyProtection="1">
      <alignment horizontal="center"/>
      <protection locked="0"/>
    </xf>
    <xf numFmtId="0" fontId="42" fillId="0" borderId="19" xfId="4" applyFont="1" applyBorder="1" applyAlignment="1" applyProtection="1">
      <alignment horizontal="center"/>
      <protection locked="0"/>
    </xf>
    <xf numFmtId="11" fontId="37" fillId="0" borderId="17" xfId="4" applyNumberFormat="1" applyFont="1" applyBorder="1" applyAlignment="1" applyProtection="1">
      <alignment horizontal="center" vertical="top" wrapText="1"/>
      <protection locked="0"/>
    </xf>
    <xf numFmtId="11" fontId="37" fillId="0" borderId="18" xfId="4" applyNumberFormat="1" applyFont="1" applyBorder="1" applyAlignment="1" applyProtection="1">
      <alignment horizontal="center" vertical="top" wrapText="1"/>
      <protection locked="0"/>
    </xf>
    <xf numFmtId="11" fontId="37" fillId="0" borderId="19" xfId="4" applyNumberFormat="1" applyFont="1" applyBorder="1" applyAlignment="1" applyProtection="1">
      <alignment horizontal="center" vertical="top" wrapText="1"/>
      <protection locked="0"/>
    </xf>
    <xf numFmtId="1" fontId="42" fillId="0" borderId="17" xfId="4" applyNumberFormat="1" applyFont="1" applyBorder="1" applyAlignment="1" applyProtection="1">
      <alignment horizontal="center" vertical="top" wrapText="1"/>
      <protection locked="0"/>
    </xf>
    <xf numFmtId="1" fontId="42" fillId="0" borderId="18" xfId="4" applyNumberFormat="1" applyFont="1" applyBorder="1" applyAlignment="1" applyProtection="1">
      <alignment horizontal="center" vertical="top" wrapText="1"/>
      <protection locked="0"/>
    </xf>
    <xf numFmtId="1" fontId="42" fillId="0" borderId="19" xfId="4" applyNumberFormat="1" applyFont="1" applyBorder="1" applyAlignment="1" applyProtection="1">
      <alignment horizontal="center" vertical="top" wrapText="1"/>
      <protection locked="0"/>
    </xf>
    <xf numFmtId="0" fontId="42" fillId="0" borderId="18" xfId="4" applyFont="1" applyBorder="1" applyAlignment="1" applyProtection="1">
      <alignment horizontal="center"/>
      <protection locked="0"/>
    </xf>
    <xf numFmtId="164" fontId="13" fillId="0" borderId="17" xfId="4" applyNumberFormat="1" applyFont="1" applyBorder="1" applyAlignment="1" applyProtection="1">
      <alignment horizontal="center" wrapText="1"/>
      <protection locked="0"/>
    </xf>
    <xf numFmtId="164" fontId="13" fillId="0" borderId="18" xfId="4" applyNumberFormat="1" applyFont="1" applyBorder="1" applyAlignment="1" applyProtection="1">
      <alignment horizontal="center" wrapText="1"/>
      <protection locked="0"/>
    </xf>
    <xf numFmtId="164" fontId="13" fillId="0" borderId="19" xfId="4" applyNumberFormat="1" applyFont="1" applyBorder="1" applyAlignment="1" applyProtection="1">
      <alignment horizontal="center" wrapText="1"/>
      <protection locked="0"/>
    </xf>
    <xf numFmtId="49" fontId="11" fillId="2" borderId="9" xfId="6" applyNumberFormat="1" applyFont="1" applyFill="1" applyBorder="1" applyAlignment="1">
      <alignment horizontal="center" vertical="distributed"/>
    </xf>
    <xf numFmtId="49" fontId="11" fillId="2" borderId="4" xfId="6" applyNumberFormat="1" applyFont="1" applyFill="1" applyBorder="1" applyAlignment="1">
      <alignment horizontal="center" vertical="distributed"/>
    </xf>
    <xf numFmtId="49" fontId="11" fillId="2" borderId="5" xfId="6" applyNumberFormat="1" applyFont="1" applyFill="1" applyBorder="1" applyAlignment="1">
      <alignment horizontal="center" vertical="distributed"/>
    </xf>
    <xf numFmtId="0" fontId="42" fillId="0" borderId="20" xfId="4" applyFont="1" applyBorder="1" applyAlignment="1">
      <alignment horizontal="left"/>
    </xf>
    <xf numFmtId="0" fontId="42" fillId="0" borderId="20" xfId="4" applyFont="1" applyBorder="1" applyAlignment="1">
      <alignment horizontal="center"/>
    </xf>
    <xf numFmtId="11" fontId="42" fillId="0" borderId="20" xfId="4" applyNumberFormat="1" applyFont="1" applyBorder="1" applyAlignment="1">
      <alignment horizontal="center"/>
    </xf>
    <xf numFmtId="11" fontId="42" fillId="0" borderId="17" xfId="4" applyNumberFormat="1" applyFont="1" applyBorder="1" applyAlignment="1">
      <alignment horizontal="center"/>
    </xf>
    <xf numFmtId="11" fontId="42" fillId="0" borderId="18" xfId="4" applyNumberFormat="1" applyFont="1" applyBorder="1" applyAlignment="1">
      <alignment horizontal="center"/>
    </xf>
    <xf numFmtId="11" fontId="42" fillId="0" borderId="19" xfId="4" applyNumberFormat="1" applyFont="1" applyBorder="1" applyAlignment="1">
      <alignment horizontal="center"/>
    </xf>
    <xf numFmtId="0" fontId="42" fillId="0" borderId="11" xfId="3" quotePrefix="1" applyFont="1" applyBorder="1" applyAlignment="1">
      <alignment horizontal="left" vertical="center"/>
    </xf>
    <xf numFmtId="0" fontId="42" fillId="0" borderId="0" xfId="3" quotePrefix="1" applyFont="1" applyAlignment="1">
      <alignment horizontal="left" vertical="center"/>
    </xf>
    <xf numFmtId="0" fontId="42" fillId="0" borderId="2" xfId="3" quotePrefix="1" applyFont="1" applyBorder="1" applyAlignment="1">
      <alignment horizontal="left" vertical="center"/>
    </xf>
    <xf numFmtId="0" fontId="42" fillId="0" borderId="9" xfId="3" applyFont="1" applyBorder="1" applyAlignment="1">
      <alignment horizontal="left" vertical="center"/>
    </xf>
    <xf numFmtId="0" fontId="42" fillId="0" borderId="4" xfId="3" applyFont="1" applyBorder="1" applyAlignment="1">
      <alignment horizontal="left" vertical="center"/>
    </xf>
    <xf numFmtId="0" fontId="42" fillId="0" borderId="5" xfId="3" applyFont="1" applyBorder="1" applyAlignment="1">
      <alignment horizontal="left" vertical="center"/>
    </xf>
    <xf numFmtId="0" fontId="42" fillId="0" borderId="11" xfId="3" applyFont="1" applyBorder="1" applyAlignment="1">
      <alignment horizontal="left" vertical="center"/>
    </xf>
    <xf numFmtId="0" fontId="42" fillId="0" borderId="0" xfId="3" applyFont="1" applyAlignment="1">
      <alignment horizontal="left" vertical="center"/>
    </xf>
    <xf numFmtId="0" fontId="42" fillId="0" borderId="2" xfId="3" applyFont="1" applyBorder="1" applyAlignment="1">
      <alignment horizontal="left" vertical="center"/>
    </xf>
    <xf numFmtId="0" fontId="42" fillId="0" borderId="17" xfId="4" applyFont="1" applyBorder="1" applyAlignment="1" applyProtection="1">
      <alignment horizontal="left"/>
      <protection locked="0"/>
    </xf>
    <xf numFmtId="0" fontId="42" fillId="0" borderId="18" xfId="4" applyFont="1" applyBorder="1" applyAlignment="1" applyProtection="1">
      <alignment horizontal="left"/>
      <protection locked="0"/>
    </xf>
    <xf numFmtId="0" fontId="42" fillId="0" borderId="19" xfId="4" applyFont="1" applyBorder="1" applyAlignment="1" applyProtection="1">
      <alignment horizontal="left"/>
      <protection locked="0"/>
    </xf>
    <xf numFmtId="0" fontId="33" fillId="0" borderId="0" xfId="2" applyFont="1" applyAlignment="1"/>
    <xf numFmtId="0" fontId="15" fillId="0" borderId="0" xfId="0" applyFont="1"/>
    <xf numFmtId="49" fontId="13" fillId="0" borderId="11" xfId="1" applyNumberFormat="1" applyFont="1" applyBorder="1" applyAlignment="1" applyProtection="1">
      <alignment horizontal="center" vertical="center"/>
      <protection locked="0"/>
    </xf>
    <xf numFmtId="49" fontId="13" fillId="0" borderId="0" xfId="1" applyNumberFormat="1" applyFont="1" applyAlignment="1" applyProtection="1">
      <alignment horizontal="center" vertical="center"/>
      <protection locked="0"/>
    </xf>
    <xf numFmtId="49" fontId="13" fillId="0" borderId="10" xfId="1" applyNumberFormat="1" applyFont="1" applyBorder="1" applyAlignment="1" applyProtection="1">
      <alignment horizontal="center" vertical="center"/>
      <protection locked="0"/>
    </xf>
    <xf numFmtId="49" fontId="13" fillId="0" borderId="1" xfId="1" applyNumberFormat="1" applyFont="1" applyBorder="1" applyAlignment="1" applyProtection="1">
      <alignment horizontal="center" vertical="center"/>
      <protection locked="0"/>
    </xf>
    <xf numFmtId="49" fontId="13" fillId="0" borderId="1" xfId="1" applyNumberFormat="1" applyFont="1" applyBorder="1" applyAlignment="1" applyProtection="1">
      <alignment horizontal="center"/>
      <protection locked="0"/>
    </xf>
    <xf numFmtId="49" fontId="13" fillId="0" borderId="1" xfId="1" applyNumberFormat="1" applyFont="1" applyBorder="1" applyAlignment="1" applyProtection="1">
      <alignment horizontal="right"/>
      <protection locked="0"/>
    </xf>
    <xf numFmtId="49" fontId="13" fillId="0" borderId="10" xfId="1" applyNumberFormat="1" applyFont="1" applyBorder="1" applyAlignment="1" applyProtection="1">
      <alignment horizontal="left"/>
      <protection locked="0"/>
    </xf>
    <xf numFmtId="49" fontId="13" fillId="0" borderId="1" xfId="1" applyNumberFormat="1" applyFont="1" applyBorder="1" applyAlignment="1" applyProtection="1">
      <alignment horizontal="left"/>
      <protection locked="0"/>
    </xf>
    <xf numFmtId="49" fontId="13" fillId="0" borderId="3" xfId="1" applyNumberFormat="1" applyFont="1" applyBorder="1" applyAlignment="1" applyProtection="1">
      <alignment horizontal="left"/>
      <protection locked="0"/>
    </xf>
    <xf numFmtId="49" fontId="13" fillId="0" borderId="11" xfId="1" applyNumberFormat="1" applyFont="1" applyBorder="1" applyAlignment="1" applyProtection="1">
      <alignment horizontal="left"/>
      <protection locked="0"/>
    </xf>
    <xf numFmtId="49" fontId="13" fillId="0" borderId="0" xfId="1" applyNumberFormat="1" applyFont="1" applyAlignment="1" applyProtection="1">
      <alignment horizontal="left"/>
      <protection locked="0"/>
    </xf>
    <xf numFmtId="49" fontId="13" fillId="0" borderId="2" xfId="1" applyNumberFormat="1" applyFont="1" applyBorder="1" applyAlignment="1" applyProtection="1">
      <alignment horizontal="left"/>
      <protection locked="0"/>
    </xf>
    <xf numFmtId="0" fontId="13" fillId="2" borderId="1" xfId="1" applyFont="1" applyFill="1" applyBorder="1"/>
    <xf numFmtId="0" fontId="2" fillId="0" borderId="9" xfId="1" applyFont="1" applyBorder="1" applyAlignment="1">
      <alignment horizontal="center" vertical="center"/>
    </xf>
    <xf numFmtId="0" fontId="19" fillId="0" borderId="5" xfId="1" applyBorder="1" applyAlignment="1">
      <alignment horizontal="center" vertical="center"/>
    </xf>
    <xf numFmtId="0" fontId="19" fillId="0" borderId="11" xfId="1" applyBorder="1" applyAlignment="1">
      <alignment horizontal="center" vertical="center"/>
    </xf>
    <xf numFmtId="0" fontId="19" fillId="0" borderId="2" xfId="1" applyBorder="1" applyAlignment="1">
      <alignment horizontal="center" vertical="center"/>
    </xf>
    <xf numFmtId="0" fontId="19" fillId="0" borderId="10" xfId="1" applyBorder="1" applyAlignment="1">
      <alignment horizontal="center" vertical="center"/>
    </xf>
    <xf numFmtId="0" fontId="19" fillId="0" borderId="3" xfId="1" applyBorder="1" applyAlignment="1">
      <alignment horizontal="center" vertical="center"/>
    </xf>
    <xf numFmtId="49" fontId="13" fillId="0" borderId="23" xfId="1" applyNumberFormat="1" applyFont="1" applyBorder="1" applyAlignment="1" applyProtection="1">
      <alignment horizontal="center"/>
      <protection locked="0"/>
    </xf>
    <xf numFmtId="49" fontId="13" fillId="0" borderId="23" xfId="1" applyNumberFormat="1" applyFont="1" applyBorder="1" applyProtection="1">
      <protection locked="0"/>
    </xf>
    <xf numFmtId="49" fontId="13" fillId="0" borderId="24" xfId="1" applyNumberFormat="1" applyFont="1" applyBorder="1" applyProtection="1">
      <protection locked="0"/>
    </xf>
    <xf numFmtId="49" fontId="13" fillId="0" borderId="22" xfId="1" applyNumberFormat="1" applyFont="1" applyBorder="1" applyProtection="1">
      <protection locked="0"/>
    </xf>
    <xf numFmtId="49" fontId="13" fillId="0" borderId="26" xfId="1" applyNumberFormat="1" applyFont="1" applyBorder="1" applyProtection="1">
      <protection locked="0"/>
    </xf>
    <xf numFmtId="49" fontId="11" fillId="2" borderId="17" xfId="1" applyNumberFormat="1" applyFont="1" applyFill="1" applyBorder="1" applyAlignment="1">
      <alignment horizontal="center" vertical="distributed"/>
    </xf>
    <xf numFmtId="49" fontId="11" fillId="2" borderId="18" xfId="1" applyNumberFormat="1" applyFont="1" applyFill="1" applyBorder="1" applyAlignment="1">
      <alignment horizontal="center" vertical="distributed"/>
    </xf>
    <xf numFmtId="49" fontId="11" fillId="2" borderId="19" xfId="1" applyNumberFormat="1" applyFont="1" applyFill="1" applyBorder="1" applyAlignment="1">
      <alignment horizontal="center" vertical="distributed"/>
    </xf>
    <xf numFmtId="49" fontId="13" fillId="0" borderId="27" xfId="1" applyNumberFormat="1" applyFont="1" applyBorder="1" applyProtection="1">
      <protection locked="0"/>
    </xf>
    <xf numFmtId="0" fontId="19" fillId="0" borderId="1" xfId="1" applyBorder="1" applyProtection="1">
      <protection locked="0"/>
    </xf>
    <xf numFmtId="0" fontId="19" fillId="0" borderId="3" xfId="1" applyBorder="1" applyProtection="1">
      <protection locked="0"/>
    </xf>
    <xf numFmtId="0" fontId="6" fillId="0" borderId="9" xfId="1" applyFont="1" applyBorder="1" applyAlignment="1">
      <alignment horizontal="left" vertical="top" wrapText="1"/>
    </xf>
    <xf numFmtId="0" fontId="19" fillId="0" borderId="4" xfId="1" applyBorder="1" applyAlignment="1">
      <alignment horizontal="left" vertical="top" wrapText="1"/>
    </xf>
    <xf numFmtId="0" fontId="19" fillId="0" borderId="5" xfId="1" applyBorder="1" applyAlignment="1">
      <alignment horizontal="left" vertical="top" wrapText="1"/>
    </xf>
    <xf numFmtId="0" fontId="21" fillId="0" borderId="9" xfId="1" applyFont="1" applyBorder="1" applyAlignment="1">
      <alignment vertical="top" wrapText="1"/>
    </xf>
    <xf numFmtId="0" fontId="19" fillId="0" borderId="4" xfId="1" applyBorder="1" applyAlignment="1">
      <alignment vertical="top" wrapText="1"/>
    </xf>
    <xf numFmtId="0" fontId="19" fillId="0" borderId="5" xfId="1" applyBorder="1" applyAlignment="1">
      <alignment vertical="top" wrapText="1"/>
    </xf>
    <xf numFmtId="0" fontId="21" fillId="0" borderId="9" xfId="1" applyFont="1" applyBorder="1" applyAlignment="1">
      <alignment horizontal="left" vertical="top" wrapText="1"/>
    </xf>
    <xf numFmtId="49" fontId="13" fillId="0" borderId="10" xfId="1" applyNumberFormat="1" applyFont="1" applyBorder="1" applyProtection="1">
      <protection locked="0"/>
    </xf>
    <xf numFmtId="0" fontId="19" fillId="0" borderId="0" xfId="1" applyProtection="1">
      <protection locked="0"/>
    </xf>
    <xf numFmtId="0" fontId="19" fillId="0" borderId="25" xfId="1" applyBorder="1" applyProtection="1">
      <protection locked="0"/>
    </xf>
    <xf numFmtId="49" fontId="13" fillId="0" borderId="1" xfId="1" applyNumberFormat="1" applyFont="1" applyBorder="1" applyProtection="1">
      <protection locked="0"/>
    </xf>
    <xf numFmtId="49" fontId="13" fillId="0" borderId="3" xfId="1" applyNumberFormat="1" applyFont="1" applyBorder="1" applyProtection="1">
      <protection locked="0"/>
    </xf>
    <xf numFmtId="49" fontId="19" fillId="0" borderId="1" xfId="1" applyNumberFormat="1" applyBorder="1" applyProtection="1">
      <protection locked="0"/>
    </xf>
    <xf numFmtId="49" fontId="19" fillId="0" borderId="3" xfId="1" applyNumberFormat="1" applyBorder="1" applyProtection="1">
      <protection locked="0"/>
    </xf>
    <xf numFmtId="49" fontId="19" fillId="0" borderId="25" xfId="1" applyNumberFormat="1" applyBorder="1" applyProtection="1">
      <protection locked="0"/>
    </xf>
    <xf numFmtId="49" fontId="11" fillId="0" borderId="0" xfId="1" applyNumberFormat="1" applyFont="1" applyAlignment="1">
      <alignment horizontal="center" vertical="center" wrapText="1"/>
    </xf>
    <xf numFmtId="49" fontId="11" fillId="0" borderId="0" xfId="1" applyNumberFormat="1" applyFont="1" applyAlignment="1">
      <alignment horizontal="center" vertical="center"/>
    </xf>
    <xf numFmtId="0" fontId="19" fillId="0" borderId="0" xfId="1" applyAlignment="1">
      <alignment horizontal="center" vertical="center" wrapText="1"/>
    </xf>
    <xf numFmtId="49" fontId="11" fillId="2" borderId="9" xfId="1" applyNumberFormat="1" applyFont="1" applyFill="1" applyBorder="1" applyAlignment="1">
      <alignment horizontal="center" vertical="distributed"/>
    </xf>
    <xf numFmtId="49" fontId="11" fillId="2" borderId="4" xfId="1" applyNumberFormat="1" applyFont="1" applyFill="1" applyBorder="1" applyAlignment="1">
      <alignment horizontal="center" vertical="distributed"/>
    </xf>
    <xf numFmtId="49" fontId="11" fillId="2" borderId="5" xfId="1" applyNumberFormat="1" applyFont="1" applyFill="1" applyBorder="1" applyAlignment="1">
      <alignment horizontal="center" vertical="distributed"/>
    </xf>
    <xf numFmtId="49" fontId="13" fillId="0" borderId="11" xfId="1" applyNumberFormat="1" applyFont="1" applyBorder="1" applyProtection="1">
      <protection locked="0"/>
    </xf>
    <xf numFmtId="0" fontId="0" fillId="0" borderId="0" xfId="0" applyAlignment="1">
      <alignment horizontal="left" vertical="top" wrapText="1"/>
    </xf>
    <xf numFmtId="0" fontId="19" fillId="0" borderId="4" xfId="1" applyBorder="1" applyAlignment="1">
      <alignment wrapText="1"/>
    </xf>
    <xf numFmtId="0" fontId="19" fillId="0" borderId="5" xfId="1" applyBorder="1" applyAlignment="1">
      <alignment wrapText="1"/>
    </xf>
    <xf numFmtId="0" fontId="0" fillId="0" borderId="20" xfId="0" applyBorder="1" applyAlignment="1">
      <alignment horizontal="center" vertical="center" wrapText="1"/>
    </xf>
    <xf numFmtId="0" fontId="6" fillId="0" borderId="11" xfId="1" applyFont="1" applyBorder="1" applyAlignment="1">
      <alignment vertical="top" wrapText="1"/>
    </xf>
    <xf numFmtId="0" fontId="19" fillId="0" borderId="0" xfId="1" applyAlignment="1">
      <alignment vertical="top" wrapText="1"/>
    </xf>
    <xf numFmtId="0" fontId="19" fillId="0" borderId="0" xfId="1" applyAlignment="1">
      <alignment wrapText="1"/>
    </xf>
    <xf numFmtId="0" fontId="19" fillId="0" borderId="11" xfId="1" applyBorder="1" applyAlignment="1">
      <alignment vertical="top" wrapText="1"/>
    </xf>
    <xf numFmtId="0" fontId="19" fillId="0" borderId="10" xfId="1" applyBorder="1" applyAlignment="1">
      <alignment vertical="top" wrapText="1"/>
    </xf>
    <xf numFmtId="0" fontId="19" fillId="0" borderId="1" xfId="1" applyBorder="1" applyAlignment="1">
      <alignment vertical="top" wrapText="1"/>
    </xf>
    <xf numFmtId="0" fontId="19" fillId="0" borderId="1" xfId="1" applyBorder="1" applyAlignment="1">
      <alignment wrapText="1"/>
    </xf>
    <xf numFmtId="0" fontId="19" fillId="0" borderId="18" xfId="1" applyBorder="1" applyAlignment="1">
      <alignment horizontal="center" vertical="distributed"/>
    </xf>
    <xf numFmtId="0" fontId="19" fillId="0" borderId="19" xfId="1" applyBorder="1" applyAlignment="1">
      <alignment horizontal="center" vertical="distributed"/>
    </xf>
    <xf numFmtId="49" fontId="13" fillId="0" borderId="9" xfId="1" applyNumberFormat="1" applyFont="1" applyBorder="1" applyAlignment="1" applyProtection="1">
      <alignment horizontal="left"/>
      <protection locked="0"/>
    </xf>
    <xf numFmtId="49" fontId="13" fillId="0" borderId="4" xfId="1" applyNumberFormat="1" applyFont="1" applyBorder="1" applyAlignment="1" applyProtection="1">
      <alignment horizontal="left"/>
      <protection locked="0"/>
    </xf>
    <xf numFmtId="49" fontId="13" fillId="0" borderId="5" xfId="1" applyNumberFormat="1" applyFont="1" applyBorder="1" applyAlignment="1" applyProtection="1">
      <alignment horizontal="left"/>
      <protection locked="0"/>
    </xf>
    <xf numFmtId="41" fontId="25" fillId="0" borderId="0" xfId="0" applyNumberFormat="1" applyFont="1" applyAlignment="1">
      <alignment horizontal="center" vertical="center" wrapText="1"/>
    </xf>
    <xf numFmtId="0" fontId="19" fillId="0" borderId="4" xfId="1" applyBorder="1" applyAlignment="1">
      <alignment horizontal="center" vertical="distributed"/>
    </xf>
    <xf numFmtId="0" fontId="19" fillId="0" borderId="5" xfId="1" applyBorder="1" applyAlignment="1">
      <alignment horizontal="center" vertical="distributed"/>
    </xf>
    <xf numFmtId="0" fontId="13" fillId="0" borderId="1" xfId="1" applyFont="1" applyBorder="1"/>
    <xf numFmtId="49" fontId="2" fillId="0" borderId="0" xfId="0" applyNumberFormat="1" applyFont="1" applyAlignment="1">
      <alignment horizontal="center" wrapText="1"/>
    </xf>
    <xf numFmtId="49" fontId="2" fillId="0" borderId="1" xfId="0" applyNumberFormat="1" applyFont="1" applyBorder="1" applyAlignment="1">
      <alignment horizontal="center" wrapText="1"/>
    </xf>
    <xf numFmtId="49" fontId="2" fillId="0" borderId="0" xfId="0" applyNumberFormat="1" applyFont="1" applyAlignment="1">
      <alignment horizontal="center" vertical="center" wrapText="1"/>
    </xf>
    <xf numFmtId="11" fontId="5" fillId="0" borderId="0" xfId="0" applyNumberFormat="1" applyFont="1" applyAlignment="1">
      <alignment horizontal="left" vertical="top" wrapText="1"/>
    </xf>
    <xf numFmtId="11" fontId="35" fillId="0" borderId="0" xfId="0" applyNumberFormat="1" applyFont="1" applyAlignment="1">
      <alignment horizontal="left" vertical="top" wrapText="1"/>
    </xf>
    <xf numFmtId="11" fontId="34" fillId="0" borderId="0" xfId="0" applyNumberFormat="1" applyFont="1" applyAlignment="1">
      <alignment horizontal="left" vertical="top" wrapText="1"/>
    </xf>
    <xf numFmtId="0" fontId="0" fillId="0" borderId="18" xfId="0" applyBorder="1" applyAlignment="1">
      <alignment horizontal="center" wrapText="1"/>
    </xf>
    <xf numFmtId="0" fontId="0" fillId="0" borderId="19" xfId="0" applyBorder="1" applyAlignment="1">
      <alignment horizontal="center" wrapText="1"/>
    </xf>
    <xf numFmtId="11" fontId="14" fillId="0" borderId="1" xfId="0" applyNumberFormat="1" applyFont="1" applyBorder="1" applyAlignment="1" applyProtection="1">
      <alignment horizontal="center" wrapText="1"/>
      <protection locked="0"/>
    </xf>
    <xf numFmtId="0" fontId="35" fillId="0" borderId="0" xfId="0" applyFont="1" applyAlignment="1">
      <alignment vertical="top" wrapText="1"/>
    </xf>
    <xf numFmtId="11" fontId="0" fillId="0" borderId="0" xfId="0" applyNumberFormat="1" applyAlignment="1">
      <alignment horizontal="left" vertical="top" wrapText="1"/>
    </xf>
    <xf numFmtId="11" fontId="27" fillId="0" borderId="0" xfId="0" applyNumberFormat="1" applyFont="1" applyAlignment="1">
      <alignment vertical="top" wrapText="1"/>
    </xf>
    <xf numFmtId="49" fontId="2" fillId="2" borderId="17" xfId="0" applyNumberFormat="1" applyFont="1" applyFill="1" applyBorder="1" applyAlignment="1">
      <alignment horizontal="center"/>
    </xf>
    <xf numFmtId="49" fontId="2" fillId="0" borderId="18" xfId="0" applyNumberFormat="1" applyFont="1" applyBorder="1" applyAlignment="1">
      <alignment horizontal="center"/>
    </xf>
    <xf numFmtId="49" fontId="2" fillId="0" borderId="19" xfId="0" applyNumberFormat="1" applyFont="1" applyBorder="1" applyAlignment="1">
      <alignment horizontal="center"/>
    </xf>
    <xf numFmtId="0" fontId="0" fillId="0" borderId="1" xfId="0" applyBorder="1" applyProtection="1">
      <protection locked="0"/>
    </xf>
    <xf numFmtId="0" fontId="0" fillId="0" borderId="3" xfId="0" applyBorder="1" applyProtection="1">
      <protection locked="0"/>
    </xf>
    <xf numFmtId="0" fontId="13" fillId="0" borderId="10" xfId="0" applyFont="1" applyBorder="1" applyProtection="1">
      <protection locked="0"/>
    </xf>
    <xf numFmtId="11" fontId="31" fillId="0" borderId="0" xfId="0" applyNumberFormat="1" applyFont="1" applyAlignment="1">
      <alignment horizontal="left" vertical="top" wrapText="1"/>
    </xf>
    <xf numFmtId="11" fontId="27" fillId="0" borderId="0" xfId="0" applyNumberFormat="1" applyFont="1" applyAlignment="1">
      <alignment horizontal="left" vertical="top" wrapText="1"/>
    </xf>
    <xf numFmtId="49" fontId="2" fillId="2" borderId="9" xfId="0" applyNumberFormat="1" applyFont="1" applyFill="1" applyBorder="1" applyAlignment="1">
      <alignment horizontal="center"/>
    </xf>
    <xf numFmtId="49" fontId="2" fillId="0" borderId="4" xfId="0" applyNumberFormat="1" applyFont="1" applyBorder="1" applyAlignment="1">
      <alignment horizontal="center"/>
    </xf>
    <xf numFmtId="11" fontId="5" fillId="0" borderId="0" xfId="0" applyNumberFormat="1" applyFont="1" applyAlignment="1">
      <alignment vertical="top" wrapText="1"/>
    </xf>
  </cellXfs>
  <cellStyles count="7">
    <cellStyle name="Hyperlink" xfId="2" builtinId="8"/>
    <cellStyle name="Hyperlink 2" xfId="5" xr:uid="{71FD1DF9-CD0F-2243-8B57-E9A7BD35BDE8}"/>
    <cellStyle name="Normal" xfId="0" builtinId="0"/>
    <cellStyle name="Normal 2" xfId="3" xr:uid="{590DA8D9-09BC-C54D-8465-C18C023665D5}"/>
    <cellStyle name="Normal 2 2" xfId="4" xr:uid="{27D3981A-9CD0-B042-A5B7-E1E9759ECA46}"/>
    <cellStyle name="Normal_75-0620GasUsageAdd" xfId="1" xr:uid="{00000000-0005-0000-0000-000002000000}"/>
    <cellStyle name="Normal_75-0620GasUsageAdd 2" xfId="6" xr:uid="{00CF6C93-6050-554F-B3E0-8A4B033D28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176109</xdr:colOff>
      <xdr:row>2</xdr:row>
      <xdr:rowOff>111801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19109" cy="467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298007" cy="448253"/>
    <xdr:pic>
      <xdr:nvPicPr>
        <xdr:cNvPr id="2" name="Picture 1">
          <a:extLst>
            <a:ext uri="{FF2B5EF4-FFF2-40B4-BE49-F238E27FC236}">
              <a16:creationId xmlns:a16="http://schemas.microsoft.com/office/drawing/2014/main" id="{E01135EB-3F35-8843-B1C6-129C7AED8D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98007" cy="44825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303869" cy="452161"/>
    <xdr:pic>
      <xdr:nvPicPr>
        <xdr:cNvPr id="2" name="Picture 1">
          <a:extLst>
            <a:ext uri="{FF2B5EF4-FFF2-40B4-BE49-F238E27FC236}">
              <a16:creationId xmlns:a16="http://schemas.microsoft.com/office/drawing/2014/main" id="{56DCB2EF-F29F-D343-892A-58BB846C48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03869" cy="4521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99909</xdr:colOff>
      <xdr:row>2</xdr:row>
      <xdr:rowOff>111801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19109" cy="4674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141988</xdr:colOff>
      <xdr:row>2</xdr:row>
      <xdr:rowOff>97262</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48695" cy="40701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ustomercare@alliantenergy.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ustomercare@alliantenergy.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customercare@alliantenergy.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customercare@alliantenergy.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customercare@alliantenerg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C98"/>
  <sheetViews>
    <sheetView showGridLines="0" tabSelected="1" zoomScale="98" zoomScaleNormal="98" zoomScalePageLayoutView="50" workbookViewId="0">
      <selection activeCell="T5" sqref="T5:AL5"/>
    </sheetView>
  </sheetViews>
  <sheetFormatPr defaultColWidth="9.140625" defaultRowHeight="11.25" x14ac:dyDescent="0.2"/>
  <cols>
    <col min="1" max="52" width="3" style="13" customWidth="1"/>
    <col min="53" max="16384" width="9.140625" style="13"/>
  </cols>
  <sheetData>
    <row r="1" spans="1:52" ht="14.25" customHeight="1" x14ac:dyDescent="0.2">
      <c r="H1" s="305" t="s">
        <v>235</v>
      </c>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row>
    <row r="2" spans="1:52" ht="14.25" customHeight="1" x14ac:dyDescent="0.2">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row>
    <row r="3" spans="1:52" ht="14.25" customHeight="1" x14ac:dyDescent="0.2">
      <c r="H3" s="43"/>
      <c r="I3" s="43"/>
      <c r="J3" s="43"/>
      <c r="K3" s="43"/>
      <c r="L3" s="43"/>
      <c r="M3" s="43"/>
      <c r="N3" s="43"/>
      <c r="O3" s="43"/>
      <c r="P3" s="43"/>
      <c r="Q3" s="43"/>
      <c r="R3" s="43"/>
      <c r="S3" s="43"/>
      <c r="T3" s="304" t="s">
        <v>202</v>
      </c>
      <c r="U3" s="304"/>
      <c r="V3" s="304"/>
      <c r="W3" s="304"/>
      <c r="X3" s="304"/>
      <c r="Y3" s="304"/>
      <c r="Z3" s="304"/>
      <c r="AA3" s="304"/>
      <c r="AB3" s="304"/>
      <c r="AC3" s="304"/>
      <c r="AD3" s="304"/>
      <c r="AE3" s="304"/>
      <c r="AF3" s="304"/>
      <c r="AG3" s="304"/>
      <c r="AH3" s="304"/>
      <c r="AI3" s="304"/>
      <c r="AJ3" s="304"/>
      <c r="AK3" s="304"/>
      <c r="AL3" s="304"/>
      <c r="AM3" s="43"/>
      <c r="AN3" s="43"/>
      <c r="AO3" s="43"/>
      <c r="AP3" s="43"/>
      <c r="AQ3" s="43"/>
      <c r="AR3" s="43"/>
      <c r="AS3" s="43"/>
      <c r="AT3" s="43"/>
      <c r="AU3" s="43"/>
      <c r="AV3" s="43"/>
      <c r="AW3" s="43"/>
      <c r="AX3" s="43"/>
      <c r="AY3" s="43"/>
      <c r="AZ3" s="43"/>
    </row>
    <row r="4" spans="1:52" ht="12.75" customHeight="1" x14ac:dyDescent="0.25">
      <c r="A4" s="51" t="s">
        <v>238</v>
      </c>
      <c r="I4" s="44"/>
      <c r="J4" s="44"/>
      <c r="K4" s="44"/>
      <c r="L4" s="44"/>
      <c r="M4" s="44"/>
      <c r="N4" s="44"/>
      <c r="O4" s="44"/>
      <c r="P4" s="44"/>
      <c r="Q4" s="44"/>
      <c r="R4" s="44"/>
      <c r="S4" s="44"/>
      <c r="T4" s="304"/>
      <c r="U4" s="304"/>
      <c r="V4" s="304"/>
      <c r="W4" s="304"/>
      <c r="X4" s="304"/>
      <c r="Y4" s="304"/>
      <c r="Z4" s="304"/>
      <c r="AA4" s="304"/>
      <c r="AB4" s="304"/>
      <c r="AC4" s="304"/>
      <c r="AD4" s="304"/>
      <c r="AE4" s="304"/>
      <c r="AF4" s="304"/>
      <c r="AG4" s="304"/>
      <c r="AH4" s="304"/>
      <c r="AI4" s="304"/>
      <c r="AJ4" s="304"/>
      <c r="AK4" s="304"/>
      <c r="AL4" s="304"/>
      <c r="AM4" s="44"/>
      <c r="AN4" s="44"/>
      <c r="AO4" s="44"/>
      <c r="AP4" s="44"/>
      <c r="AQ4" s="44"/>
      <c r="AR4" s="44"/>
      <c r="AS4" s="44"/>
      <c r="AT4" s="44"/>
      <c r="AU4" s="44"/>
      <c r="AV4" s="44"/>
      <c r="AW4" s="44"/>
      <c r="AX4" s="44"/>
      <c r="AY4" s="44"/>
      <c r="AZ4" s="44"/>
    </row>
    <row r="5" spans="1:52" ht="24.95" customHeight="1" x14ac:dyDescent="0.25">
      <c r="A5" s="309" t="s">
        <v>239</v>
      </c>
      <c r="B5" s="309"/>
      <c r="C5" s="309"/>
      <c r="D5" s="309"/>
      <c r="E5" s="309"/>
      <c r="F5" s="309"/>
      <c r="G5" s="309"/>
      <c r="H5" s="309"/>
      <c r="I5" s="309"/>
      <c r="J5" s="309"/>
      <c r="K5" s="309"/>
      <c r="L5"/>
      <c r="M5"/>
      <c r="N5"/>
      <c r="O5"/>
      <c r="P5"/>
      <c r="Q5"/>
      <c r="R5"/>
      <c r="S5" s="44"/>
      <c r="T5" s="301">
        <f>(A45)</f>
        <v>0</v>
      </c>
      <c r="U5" s="302"/>
      <c r="V5" s="302"/>
      <c r="W5" s="302"/>
      <c r="X5" s="302"/>
      <c r="Y5" s="302"/>
      <c r="Z5" s="302"/>
      <c r="AA5" s="302"/>
      <c r="AB5" s="302"/>
      <c r="AC5" s="302"/>
      <c r="AD5" s="302"/>
      <c r="AE5" s="302"/>
      <c r="AF5" s="302"/>
      <c r="AG5" s="302"/>
      <c r="AH5" s="302"/>
      <c r="AI5" s="302"/>
      <c r="AJ5" s="302"/>
      <c r="AK5" s="302"/>
      <c r="AL5" s="303"/>
      <c r="AM5" s="307" t="s">
        <v>240</v>
      </c>
      <c r="AN5" s="308"/>
      <c r="AO5" s="308"/>
      <c r="AP5" s="308"/>
      <c r="AQ5" s="308"/>
      <c r="AR5" s="308"/>
      <c r="AS5" s="308"/>
      <c r="AT5" s="308"/>
      <c r="AU5" s="308"/>
      <c r="AV5" s="308"/>
      <c r="AW5" s="308"/>
      <c r="AX5" s="308"/>
      <c r="AY5" s="308"/>
      <c r="AZ5" s="44"/>
    </row>
    <row r="6" spans="1:52" ht="15.75" customHeight="1" x14ac:dyDescent="0.25">
      <c r="A6" s="51"/>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308"/>
      <c r="AN6" s="308"/>
      <c r="AO6" s="308"/>
      <c r="AP6" s="308"/>
      <c r="AQ6" s="308"/>
      <c r="AR6" s="308"/>
      <c r="AS6" s="308"/>
      <c r="AT6" s="308"/>
      <c r="AU6" s="308"/>
      <c r="AV6" s="308"/>
      <c r="AW6" s="308"/>
      <c r="AX6" s="308"/>
      <c r="AY6" s="308"/>
      <c r="AZ6" s="44"/>
    </row>
    <row r="7" spans="1:52" ht="14.25" customHeight="1" x14ac:dyDescent="0.2">
      <c r="A7" s="310" t="s">
        <v>274</v>
      </c>
      <c r="B7" s="310"/>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0"/>
    </row>
    <row r="8" spans="1:52" ht="21.75" customHeight="1" x14ac:dyDescent="0.2">
      <c r="A8" s="310"/>
      <c r="B8" s="310"/>
      <c r="C8" s="310"/>
      <c r="D8" s="310"/>
      <c r="E8" s="310"/>
      <c r="F8" s="310"/>
      <c r="G8" s="310"/>
      <c r="H8" s="310"/>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row>
    <row r="9" spans="1:52" ht="14.25" customHeight="1" x14ac:dyDescent="0.2">
      <c r="A9" s="161"/>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row>
    <row r="10" spans="1:52" ht="14.25" customHeight="1" x14ac:dyDescent="0.25">
      <c r="A10" s="28" t="s">
        <v>140</v>
      </c>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row>
    <row r="11" spans="1:52" ht="3.75" customHeight="1" x14ac:dyDescent="0.25">
      <c r="A11" s="28"/>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row>
    <row r="12" spans="1:52" ht="15" customHeight="1" x14ac:dyDescent="0.2">
      <c r="A12" s="311" t="s">
        <v>248</v>
      </c>
      <c r="B12" s="312"/>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c r="AP12" s="312"/>
      <c r="AQ12" s="312"/>
      <c r="AR12" s="312"/>
      <c r="AS12" s="312"/>
      <c r="AT12" s="312"/>
      <c r="AU12" s="312"/>
      <c r="AV12" s="312"/>
      <c r="AW12" s="312"/>
      <c r="AX12" s="312"/>
      <c r="AY12" s="312"/>
      <c r="AZ12" s="313"/>
    </row>
    <row r="13" spans="1:52" ht="12" customHeight="1" x14ac:dyDescent="0.25">
      <c r="A13" s="25" t="s">
        <v>249</v>
      </c>
      <c r="B13" s="170"/>
      <c r="C13" s="170"/>
      <c r="D13" s="170"/>
      <c r="E13" s="170"/>
      <c r="F13" s="170"/>
      <c r="G13" s="25" t="s">
        <v>250</v>
      </c>
      <c r="I13" s="43"/>
      <c r="J13" s="43"/>
      <c r="K13" s="43"/>
      <c r="L13" s="17"/>
      <c r="N13" s="43"/>
      <c r="O13" s="43"/>
      <c r="R13" s="25" t="s">
        <v>251</v>
      </c>
      <c r="S13" s="15"/>
      <c r="U13" s="43"/>
      <c r="V13" s="43"/>
      <c r="W13" s="43"/>
      <c r="X13" s="43"/>
      <c r="Z13" s="43"/>
      <c r="AC13" s="14" t="s">
        <v>252</v>
      </c>
      <c r="AD13" s="15"/>
      <c r="AE13" s="15"/>
      <c r="AF13" s="15"/>
      <c r="AG13" s="15"/>
      <c r="AH13" s="15"/>
      <c r="AI13" s="15"/>
      <c r="AJ13" s="15"/>
      <c r="AK13" s="15"/>
      <c r="AL13" s="15"/>
      <c r="AM13" s="15"/>
      <c r="AO13" s="14" t="s">
        <v>253</v>
      </c>
      <c r="AP13" s="133"/>
      <c r="AQ13" s="133"/>
      <c r="AR13" s="133"/>
      <c r="AS13" s="133"/>
      <c r="AT13" s="133"/>
      <c r="AU13" s="133"/>
      <c r="AV13" s="133"/>
      <c r="AW13" s="133"/>
      <c r="AX13" s="133"/>
      <c r="AY13" s="133"/>
      <c r="AZ13" s="165"/>
    </row>
    <row r="14" spans="1:52" ht="14.1" customHeight="1" x14ac:dyDescent="0.25">
      <c r="A14" s="314"/>
      <c r="B14" s="315"/>
      <c r="C14" s="315"/>
      <c r="D14" s="315"/>
      <c r="E14" s="315"/>
      <c r="F14" s="316"/>
      <c r="G14" s="277"/>
      <c r="H14" s="278"/>
      <c r="I14" s="278"/>
      <c r="J14" s="278"/>
      <c r="K14" s="278"/>
      <c r="L14" s="278"/>
      <c r="M14" s="278"/>
      <c r="N14" s="278"/>
      <c r="O14" s="278"/>
      <c r="P14" s="278"/>
      <c r="Q14" s="279"/>
      <c r="R14" s="277"/>
      <c r="S14" s="278"/>
      <c r="T14" s="278"/>
      <c r="U14" s="278"/>
      <c r="V14" s="278"/>
      <c r="W14" s="278"/>
      <c r="X14" s="278"/>
      <c r="Y14" s="278"/>
      <c r="Z14" s="278"/>
      <c r="AA14" s="278"/>
      <c r="AB14" s="279"/>
      <c r="AC14" s="163"/>
      <c r="AD14" s="166"/>
      <c r="AE14" s="166"/>
      <c r="AF14" s="166"/>
      <c r="AG14" s="166"/>
      <c r="AH14" s="166"/>
      <c r="AI14" s="166"/>
      <c r="AJ14" s="166"/>
      <c r="AK14" s="166"/>
      <c r="AL14" s="166"/>
      <c r="AM14" s="166"/>
      <c r="AO14" s="26"/>
      <c r="AP14" s="166"/>
      <c r="AQ14" s="166"/>
      <c r="AR14" s="166"/>
      <c r="AS14" s="166"/>
      <c r="AT14" s="166"/>
      <c r="AU14" s="166"/>
      <c r="AV14" s="166"/>
      <c r="AW14" s="166"/>
      <c r="AX14" s="166"/>
      <c r="AY14" s="166"/>
      <c r="AZ14" s="165"/>
    </row>
    <row r="15" spans="1:52" ht="3" customHeight="1" x14ac:dyDescent="0.25">
      <c r="A15" s="317"/>
      <c r="B15" s="318"/>
      <c r="C15" s="318"/>
      <c r="D15" s="318"/>
      <c r="E15" s="318"/>
      <c r="F15" s="319"/>
      <c r="G15" s="280"/>
      <c r="H15" s="281"/>
      <c r="I15" s="281"/>
      <c r="J15" s="281"/>
      <c r="K15" s="281"/>
      <c r="L15" s="281"/>
      <c r="M15" s="281"/>
      <c r="N15" s="281"/>
      <c r="O15" s="281"/>
      <c r="P15" s="281"/>
      <c r="Q15" s="282"/>
      <c r="R15" s="280"/>
      <c r="S15" s="281"/>
      <c r="T15" s="281"/>
      <c r="U15" s="281"/>
      <c r="V15" s="281"/>
      <c r="W15" s="281"/>
      <c r="X15" s="281"/>
      <c r="Y15" s="281"/>
      <c r="Z15" s="281"/>
      <c r="AA15" s="281"/>
      <c r="AB15" s="282"/>
      <c r="AC15" s="168"/>
      <c r="AD15" s="53"/>
      <c r="AE15" s="53"/>
      <c r="AF15" s="53"/>
      <c r="AG15" s="53"/>
      <c r="AH15" s="53"/>
      <c r="AI15" s="53"/>
      <c r="AJ15" s="53"/>
      <c r="AK15" s="53"/>
      <c r="AL15" s="53"/>
      <c r="AM15" s="53"/>
      <c r="AN15" s="53"/>
      <c r="AO15" s="168"/>
      <c r="AP15" s="53"/>
      <c r="AQ15" s="53"/>
      <c r="AR15" s="53"/>
      <c r="AS15" s="53"/>
      <c r="AT15" s="53"/>
      <c r="AU15" s="53"/>
      <c r="AV15" s="53"/>
      <c r="AW15" s="53"/>
      <c r="AX15" s="53"/>
      <c r="AY15" s="53"/>
      <c r="AZ15" s="164"/>
    </row>
    <row r="16" spans="1:52" ht="12" customHeight="1" x14ac:dyDescent="0.25">
      <c r="A16" s="14" t="s">
        <v>254</v>
      </c>
      <c r="B16" s="15"/>
      <c r="C16" s="15"/>
      <c r="D16" s="15"/>
      <c r="E16" s="15"/>
      <c r="F16" s="15"/>
      <c r="G16" s="15"/>
      <c r="H16" s="15"/>
      <c r="I16" s="15"/>
      <c r="J16" s="15"/>
      <c r="K16" s="15"/>
      <c r="L16" s="52"/>
      <c r="M16" s="15"/>
      <c r="N16" s="14" t="s">
        <v>255</v>
      </c>
      <c r="O16" s="15"/>
      <c r="P16" s="15"/>
      <c r="Q16" s="15"/>
      <c r="R16" s="15"/>
      <c r="S16" s="15"/>
      <c r="T16" s="15"/>
      <c r="U16" s="15"/>
      <c r="V16" s="15"/>
      <c r="W16" s="15"/>
      <c r="X16" s="15"/>
      <c r="AA16" s="14" t="s">
        <v>256</v>
      </c>
      <c r="AB16" s="15"/>
      <c r="AC16" s="15"/>
      <c r="AD16" s="15"/>
      <c r="AE16" s="15"/>
      <c r="AF16" s="15"/>
      <c r="AG16" s="15"/>
      <c r="AH16" s="15"/>
      <c r="AI16" s="15"/>
      <c r="AJ16" s="15"/>
      <c r="AK16" s="15"/>
      <c r="AN16" s="14" t="s">
        <v>257</v>
      </c>
      <c r="AO16" s="15"/>
      <c r="AP16" s="15"/>
      <c r="AQ16" s="15"/>
      <c r="AR16" s="15"/>
      <c r="AS16" s="15"/>
      <c r="AT16" s="15"/>
      <c r="AU16" s="15"/>
      <c r="AV16" s="15"/>
      <c r="AW16" s="15"/>
      <c r="AX16" s="15"/>
      <c r="AZ16" s="165"/>
    </row>
    <row r="17" spans="1:52" ht="14.1" customHeight="1" x14ac:dyDescent="0.25">
      <c r="A17" s="163"/>
      <c r="B17" s="166"/>
      <c r="C17" s="166"/>
      <c r="D17" s="166"/>
      <c r="E17" s="166"/>
      <c r="F17" s="166"/>
      <c r="G17" s="166"/>
      <c r="H17" s="166"/>
      <c r="I17" s="166"/>
      <c r="J17" s="166"/>
      <c r="K17" s="166"/>
      <c r="L17" s="171"/>
      <c r="N17" s="163"/>
      <c r="O17" s="166"/>
      <c r="P17" s="166"/>
      <c r="Q17" s="166"/>
      <c r="R17" s="166"/>
      <c r="S17" s="166"/>
      <c r="T17" s="166"/>
      <c r="U17" s="166"/>
      <c r="V17" s="166"/>
      <c r="W17" s="166"/>
      <c r="X17" s="166"/>
      <c r="AA17" s="163"/>
      <c r="AB17" s="166"/>
      <c r="AC17" s="166"/>
      <c r="AD17" s="166"/>
      <c r="AE17" s="166"/>
      <c r="AF17" s="166"/>
      <c r="AG17" s="166"/>
      <c r="AH17" s="166"/>
      <c r="AI17" s="166"/>
      <c r="AJ17" s="166"/>
      <c r="AK17" s="166"/>
      <c r="AN17" s="163"/>
      <c r="AO17" s="166"/>
      <c r="AP17" s="166"/>
      <c r="AQ17" s="166"/>
      <c r="AR17" s="166"/>
      <c r="AS17" s="166"/>
      <c r="AT17" s="166"/>
      <c r="AU17" s="166"/>
      <c r="AV17" s="166"/>
      <c r="AW17" s="166"/>
      <c r="AX17" s="166"/>
      <c r="AZ17" s="165"/>
    </row>
    <row r="18" spans="1:52" ht="3" customHeight="1" x14ac:dyDescent="0.25">
      <c r="A18" s="172"/>
      <c r="B18" s="173"/>
      <c r="C18" s="173"/>
      <c r="D18" s="173"/>
      <c r="E18" s="173"/>
      <c r="F18" s="173"/>
      <c r="G18" s="173"/>
      <c r="H18" s="169"/>
      <c r="I18" s="169"/>
      <c r="J18" s="169"/>
      <c r="K18" s="169"/>
      <c r="L18" s="169"/>
      <c r="M18" s="53"/>
      <c r="N18" s="168"/>
      <c r="O18" s="53"/>
      <c r="P18" s="53"/>
      <c r="Q18" s="53"/>
      <c r="R18" s="53"/>
      <c r="S18" s="53"/>
      <c r="T18" s="53"/>
      <c r="U18" s="53"/>
      <c r="V18" s="53"/>
      <c r="W18" s="53"/>
      <c r="X18" s="53"/>
      <c r="Y18" s="20"/>
      <c r="Z18" s="22"/>
      <c r="AA18" s="168"/>
      <c r="AB18" s="53"/>
      <c r="AC18" s="53"/>
      <c r="AD18" s="53"/>
      <c r="AE18" s="53"/>
      <c r="AF18" s="53"/>
      <c r="AG18" s="53"/>
      <c r="AH18" s="53"/>
      <c r="AI18" s="53"/>
      <c r="AJ18" s="53"/>
      <c r="AK18" s="53"/>
      <c r="AL18" s="20"/>
      <c r="AM18" s="20"/>
      <c r="AN18" s="168"/>
      <c r="AO18" s="53"/>
      <c r="AP18" s="53"/>
      <c r="AQ18" s="53"/>
      <c r="AR18" s="53"/>
      <c r="AS18" s="53"/>
      <c r="AT18" s="53"/>
      <c r="AU18" s="53"/>
      <c r="AV18" s="53"/>
      <c r="AW18" s="53"/>
      <c r="AX18" s="53"/>
      <c r="AY18" s="20"/>
      <c r="AZ18" s="164"/>
    </row>
    <row r="19" spans="1:52" ht="12.6" customHeight="1" x14ac:dyDescent="0.25">
      <c r="A19" s="25" t="s">
        <v>258</v>
      </c>
      <c r="B19" s="174"/>
      <c r="C19" s="174"/>
      <c r="D19" s="174"/>
      <c r="E19" s="174"/>
      <c r="F19" s="174"/>
      <c r="G19" s="174"/>
      <c r="H19" s="171"/>
      <c r="I19" s="171"/>
      <c r="J19" s="171"/>
      <c r="K19" s="171"/>
      <c r="L19" s="171"/>
      <c r="M19" s="171"/>
      <c r="N19" s="171"/>
      <c r="O19" s="171"/>
      <c r="P19" s="171"/>
      <c r="Q19" s="171"/>
      <c r="R19" s="171"/>
      <c r="S19" s="171"/>
      <c r="T19" s="171"/>
      <c r="U19" s="175"/>
      <c r="V19" s="25" t="s">
        <v>259</v>
      </c>
      <c r="W19" s="17"/>
      <c r="X19" s="17"/>
      <c r="AE19" s="18"/>
      <c r="AF19" s="25" t="s">
        <v>260</v>
      </c>
      <c r="AG19" s="171"/>
      <c r="AH19" s="171"/>
      <c r="AI19" s="171"/>
      <c r="AJ19" s="171"/>
      <c r="AK19" s="171"/>
      <c r="AL19" s="171"/>
      <c r="AM19" s="171"/>
      <c r="AN19" s="171"/>
      <c r="AO19" s="171"/>
      <c r="AP19" s="171"/>
      <c r="AQ19" s="171"/>
      <c r="AR19" s="171"/>
      <c r="AS19" s="171"/>
      <c r="AT19" s="171"/>
      <c r="AU19" s="171"/>
      <c r="AV19" s="171"/>
      <c r="AW19" s="171"/>
      <c r="AX19" s="171"/>
      <c r="AY19" s="171"/>
      <c r="AZ19" s="175"/>
    </row>
    <row r="20" spans="1:52" ht="24.6" customHeight="1" x14ac:dyDescent="0.25">
      <c r="A20" s="280"/>
      <c r="B20" s="281"/>
      <c r="C20" s="281"/>
      <c r="D20" s="281"/>
      <c r="E20" s="281"/>
      <c r="F20" s="281"/>
      <c r="G20" s="281"/>
      <c r="H20" s="281"/>
      <c r="I20" s="281"/>
      <c r="J20" s="281"/>
      <c r="K20" s="281"/>
      <c r="L20" s="281"/>
      <c r="M20" s="281"/>
      <c r="N20" s="281"/>
      <c r="O20" s="281"/>
      <c r="P20" s="281"/>
      <c r="Q20" s="281"/>
      <c r="R20" s="281"/>
      <c r="S20" s="281"/>
      <c r="T20" s="281"/>
      <c r="U20" s="282"/>
      <c r="V20" s="176" t="s">
        <v>32</v>
      </c>
      <c r="W20" s="281"/>
      <c r="X20" s="281"/>
      <c r="Y20" s="177" t="s">
        <v>8</v>
      </c>
      <c r="Z20" s="281"/>
      <c r="AA20" s="281"/>
      <c r="AB20" s="281"/>
      <c r="AC20" s="281"/>
      <c r="AD20" s="281"/>
      <c r="AE20" s="282"/>
      <c r="AF20" s="280"/>
      <c r="AG20" s="281"/>
      <c r="AH20" s="281"/>
      <c r="AI20" s="281"/>
      <c r="AJ20" s="281"/>
      <c r="AK20" s="281"/>
      <c r="AL20" s="281"/>
      <c r="AM20" s="281"/>
      <c r="AN20" s="281"/>
      <c r="AO20" s="281"/>
      <c r="AP20" s="281"/>
      <c r="AQ20" s="281"/>
      <c r="AR20" s="281"/>
      <c r="AS20" s="281"/>
      <c r="AT20" s="281"/>
      <c r="AU20" s="281"/>
      <c r="AV20" s="281"/>
      <c r="AW20" s="281"/>
      <c r="AX20" s="281"/>
      <c r="AY20" s="281"/>
      <c r="AZ20" s="282"/>
    </row>
    <row r="21" spans="1:52" ht="9" customHeight="1" x14ac:dyDescent="0.2"/>
    <row r="22" spans="1:52" ht="15" customHeight="1" x14ac:dyDescent="0.2">
      <c r="A22" s="291" t="s">
        <v>0</v>
      </c>
      <c r="B22" s="292"/>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3"/>
    </row>
    <row r="23" spans="1:52" ht="12.6" customHeight="1" x14ac:dyDescent="0.2">
      <c r="A23" s="14" t="s">
        <v>1</v>
      </c>
      <c r="B23" s="15"/>
      <c r="C23" s="15"/>
      <c r="D23" s="15"/>
      <c r="E23" s="15"/>
      <c r="F23" s="15"/>
      <c r="G23" s="15"/>
      <c r="H23" s="15"/>
      <c r="I23" s="15"/>
      <c r="J23" s="15"/>
      <c r="K23" s="15"/>
      <c r="L23" s="15"/>
      <c r="M23" s="15"/>
      <c r="N23" s="15"/>
      <c r="O23" s="15"/>
      <c r="P23" s="14" t="s">
        <v>3</v>
      </c>
      <c r="Q23" s="15"/>
      <c r="R23" s="15"/>
      <c r="S23" s="15"/>
      <c r="T23" s="15"/>
      <c r="U23" s="15"/>
      <c r="V23" s="15"/>
      <c r="W23" s="15"/>
      <c r="X23" s="15"/>
      <c r="Y23" s="15"/>
      <c r="Z23" s="15"/>
      <c r="AA23" s="15"/>
      <c r="AB23" s="15"/>
      <c r="AC23" s="15"/>
      <c r="AD23" s="15"/>
      <c r="AE23" s="15"/>
      <c r="AF23" s="15"/>
      <c r="AG23" s="15"/>
      <c r="AH23" s="15"/>
      <c r="AI23" s="11"/>
      <c r="AJ23" s="15"/>
      <c r="AK23" s="16"/>
      <c r="AL23" s="17" t="s">
        <v>2</v>
      </c>
      <c r="AZ23" s="18"/>
    </row>
    <row r="24" spans="1:52" ht="24.95" customHeight="1" x14ac:dyDescent="0.25">
      <c r="A24" s="273"/>
      <c r="B24" s="274"/>
      <c r="C24" s="274"/>
      <c r="D24" s="274"/>
      <c r="E24" s="274"/>
      <c r="F24" s="274"/>
      <c r="G24" s="274"/>
      <c r="H24" s="274"/>
      <c r="I24" s="274"/>
      <c r="J24" s="274"/>
      <c r="K24" s="274"/>
      <c r="L24" s="274"/>
      <c r="M24" s="274"/>
      <c r="N24" s="274"/>
      <c r="O24" s="275"/>
      <c r="P24" s="273"/>
      <c r="Q24" s="274"/>
      <c r="R24" s="274"/>
      <c r="S24" s="274"/>
      <c r="T24" s="274"/>
      <c r="U24" s="274"/>
      <c r="V24" s="274"/>
      <c r="W24" s="274"/>
      <c r="X24" s="274"/>
      <c r="Y24" s="274"/>
      <c r="Z24" s="274"/>
      <c r="AA24" s="274"/>
      <c r="AB24" s="274"/>
      <c r="AC24" s="274"/>
      <c r="AD24" s="274"/>
      <c r="AE24" s="274"/>
      <c r="AF24" s="274"/>
      <c r="AG24" s="274"/>
      <c r="AH24" s="274"/>
      <c r="AI24" s="274"/>
      <c r="AJ24" s="274"/>
      <c r="AK24" s="275"/>
      <c r="AL24" s="273"/>
      <c r="AM24" s="274"/>
      <c r="AN24" s="274"/>
      <c r="AO24" s="274"/>
      <c r="AP24" s="274"/>
      <c r="AQ24" s="274"/>
      <c r="AR24" s="274"/>
      <c r="AS24" s="274"/>
      <c r="AT24" s="274"/>
      <c r="AU24" s="274"/>
      <c r="AV24" s="274"/>
      <c r="AW24" s="274"/>
      <c r="AX24" s="274"/>
      <c r="AY24" s="274"/>
      <c r="AZ24" s="275"/>
    </row>
    <row r="25" spans="1:52" ht="15" customHeight="1" x14ac:dyDescent="0.2">
      <c r="A25" s="14" t="s">
        <v>115</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1"/>
      <c r="AB25" s="15"/>
      <c r="AC25" s="15"/>
      <c r="AD25" s="15"/>
      <c r="AE25" s="15"/>
      <c r="AF25" s="15"/>
      <c r="AG25" s="15"/>
      <c r="AH25" s="15"/>
      <c r="AI25" s="15"/>
      <c r="AJ25" s="16"/>
      <c r="AK25" s="14" t="s">
        <v>5</v>
      </c>
      <c r="AL25" s="6"/>
      <c r="AM25" s="6"/>
      <c r="AN25" s="6"/>
      <c r="AO25" s="6"/>
      <c r="AP25" s="7"/>
      <c r="AQ25" s="11" t="s">
        <v>4</v>
      </c>
      <c r="AR25" s="6"/>
      <c r="AS25" s="6"/>
      <c r="AT25" s="6"/>
      <c r="AU25" s="6"/>
      <c r="AV25" s="6"/>
      <c r="AW25" s="6"/>
      <c r="AX25" s="6"/>
      <c r="AY25" s="6"/>
      <c r="AZ25" s="16"/>
    </row>
    <row r="26" spans="1:52" ht="14.25" customHeight="1" x14ac:dyDescent="0.25">
      <c r="A26" s="25"/>
      <c r="B26" s="167"/>
      <c r="C26" s="1" t="s">
        <v>34</v>
      </c>
      <c r="F26" s="167"/>
      <c r="G26" s="1" t="s">
        <v>113</v>
      </c>
      <c r="K26" s="167"/>
      <c r="L26" s="1" t="s">
        <v>114</v>
      </c>
      <c r="P26" s="274"/>
      <c r="Q26" s="274"/>
      <c r="R26" s="274"/>
      <c r="S26" s="274"/>
      <c r="T26" s="274"/>
      <c r="U26" s="274"/>
      <c r="V26" s="274"/>
      <c r="W26" s="274"/>
      <c r="X26" s="274"/>
      <c r="Y26" s="274"/>
      <c r="Z26" s="274"/>
      <c r="AA26" s="274"/>
      <c r="AB26" s="274"/>
      <c r="AC26" s="274"/>
      <c r="AD26" s="274"/>
      <c r="AE26" s="274"/>
      <c r="AF26" s="274"/>
      <c r="AG26" s="274"/>
      <c r="AH26" s="274"/>
      <c r="AI26" s="274"/>
      <c r="AJ26" s="18"/>
      <c r="AK26" s="296"/>
      <c r="AL26" s="297"/>
      <c r="AM26" s="297"/>
      <c r="AN26" s="297"/>
      <c r="AO26" s="297"/>
      <c r="AP26" s="298"/>
      <c r="AQ26" s="296"/>
      <c r="AR26" s="297"/>
      <c r="AS26" s="297"/>
      <c r="AT26" s="297"/>
      <c r="AU26" s="297"/>
      <c r="AV26" s="297"/>
      <c r="AW26" s="297"/>
      <c r="AX26" s="297"/>
      <c r="AY26" s="297"/>
      <c r="AZ26" s="298"/>
    </row>
    <row r="27" spans="1:52" ht="6" customHeight="1" x14ac:dyDescent="0.2">
      <c r="A27" s="19"/>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2"/>
      <c r="AK27" s="273"/>
      <c r="AL27" s="274"/>
      <c r="AM27" s="274"/>
      <c r="AN27" s="274"/>
      <c r="AO27" s="274"/>
      <c r="AP27" s="275"/>
      <c r="AQ27" s="273"/>
      <c r="AR27" s="274"/>
      <c r="AS27" s="274"/>
      <c r="AT27" s="274"/>
      <c r="AU27" s="274"/>
      <c r="AV27" s="274"/>
      <c r="AW27" s="274"/>
      <c r="AX27" s="274"/>
      <c r="AY27" s="274"/>
      <c r="AZ27" s="275"/>
    </row>
    <row r="28" spans="1:52" ht="12.75" customHeight="1" x14ac:dyDescent="0.2">
      <c r="A28" s="25" t="s">
        <v>6</v>
      </c>
      <c r="Z28" s="18"/>
      <c r="AA28" s="25" t="s">
        <v>7</v>
      </c>
      <c r="AZ28" s="18"/>
    </row>
    <row r="29" spans="1:52" ht="24.95" customHeight="1" x14ac:dyDescent="0.25">
      <c r="A29" s="273"/>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5"/>
      <c r="AA29" s="273"/>
      <c r="AB29" s="274"/>
      <c r="AC29" s="274"/>
      <c r="AD29" s="274"/>
      <c r="AE29" s="274"/>
      <c r="AF29" s="274"/>
      <c r="AG29" s="274"/>
      <c r="AH29" s="274"/>
      <c r="AI29" s="274"/>
      <c r="AJ29" s="274"/>
      <c r="AK29" s="274"/>
      <c r="AL29" s="274"/>
      <c r="AM29" s="274"/>
      <c r="AN29" s="274"/>
      <c r="AO29" s="274"/>
      <c r="AP29" s="274"/>
      <c r="AQ29" s="274"/>
      <c r="AR29" s="274"/>
      <c r="AS29" s="274"/>
      <c r="AT29" s="274"/>
      <c r="AU29" s="274"/>
      <c r="AV29" s="274"/>
      <c r="AW29" s="274"/>
      <c r="AX29" s="274"/>
      <c r="AY29" s="274"/>
      <c r="AZ29" s="275"/>
    </row>
    <row r="30" spans="1:52" ht="15" customHeight="1" x14ac:dyDescent="0.2">
      <c r="A30" s="23" t="s">
        <v>26</v>
      </c>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6"/>
    </row>
    <row r="31" spans="1:52" ht="14.25" customHeight="1" x14ac:dyDescent="0.25">
      <c r="A31" s="24"/>
      <c r="B31" s="167"/>
      <c r="C31" s="1" t="s">
        <v>116</v>
      </c>
      <c r="J31" s="276"/>
      <c r="K31" s="276"/>
      <c r="L31" s="276"/>
      <c r="M31" s="276"/>
      <c r="N31" s="276"/>
      <c r="O31" s="1" t="s">
        <v>8</v>
      </c>
      <c r="Q31" s="167"/>
      <c r="R31" s="1" t="s">
        <v>9</v>
      </c>
      <c r="W31" s="167"/>
      <c r="X31" s="1" t="s">
        <v>10</v>
      </c>
      <c r="AB31" s="1" t="s">
        <v>11</v>
      </c>
      <c r="AF31" s="276"/>
      <c r="AG31" s="276"/>
      <c r="AH31" s="276"/>
      <c r="AI31" s="276"/>
      <c r="AJ31" s="276"/>
      <c r="AK31" s="276"/>
      <c r="AL31" s="1" t="s">
        <v>157</v>
      </c>
      <c r="AP31" s="1" t="s">
        <v>125</v>
      </c>
      <c r="AU31" s="276"/>
      <c r="AV31" s="276"/>
      <c r="AW31" s="276"/>
      <c r="AX31" s="276"/>
      <c r="AY31" s="276"/>
      <c r="AZ31" s="18"/>
    </row>
    <row r="32" spans="1:52" ht="6" customHeight="1" x14ac:dyDescent="0.2">
      <c r="A32" s="19"/>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2"/>
    </row>
    <row r="33" spans="1:55" ht="15" customHeight="1" x14ac:dyDescent="0.2">
      <c r="A33" s="23" t="s">
        <v>12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6"/>
    </row>
    <row r="34" spans="1:55" ht="14.25" customHeight="1" x14ac:dyDescent="0.25">
      <c r="A34" s="25"/>
      <c r="B34" s="167"/>
      <c r="C34" s="1" t="s">
        <v>16</v>
      </c>
      <c r="F34" s="167"/>
      <c r="G34" s="1" t="s">
        <v>17</v>
      </c>
      <c r="K34" s="167"/>
      <c r="L34" s="1" t="s">
        <v>10</v>
      </c>
      <c r="P34" s="167"/>
      <c r="Q34" s="1" t="s">
        <v>18</v>
      </c>
      <c r="V34" s="167"/>
      <c r="W34" s="1" t="s">
        <v>19</v>
      </c>
      <c r="AD34" s="167"/>
      <c r="AE34" s="1" t="s">
        <v>20</v>
      </c>
      <c r="AI34" s="167"/>
      <c r="AJ34" s="1" t="s">
        <v>21</v>
      </c>
      <c r="AO34" s="1" t="s">
        <v>25</v>
      </c>
      <c r="AR34" s="40"/>
      <c r="AT34" s="40"/>
      <c r="AV34" s="40"/>
      <c r="AX34" s="40"/>
      <c r="AZ34" s="18"/>
    </row>
    <row r="35" spans="1:55" ht="6" customHeight="1" x14ac:dyDescent="0.2">
      <c r="A35" s="19"/>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2"/>
    </row>
    <row r="36" spans="1:55" ht="15" customHeight="1" x14ac:dyDescent="0.2">
      <c r="A36" s="14" t="s">
        <v>129</v>
      </c>
      <c r="B36" s="15"/>
      <c r="C36" s="15"/>
      <c r="D36" s="15"/>
      <c r="E36" s="15"/>
      <c r="F36" s="15"/>
      <c r="G36" s="15"/>
      <c r="H36" s="15"/>
      <c r="I36" s="15"/>
      <c r="J36" s="15"/>
      <c r="K36" s="15"/>
      <c r="L36" s="15"/>
      <c r="M36" s="15"/>
      <c r="N36" s="15"/>
      <c r="O36" s="15"/>
      <c r="P36" s="15"/>
      <c r="Q36" s="15"/>
      <c r="R36" s="15"/>
      <c r="S36" s="14" t="s">
        <v>38</v>
      </c>
      <c r="T36" s="15"/>
      <c r="U36" s="15"/>
      <c r="V36" s="15"/>
      <c r="W36" s="15"/>
      <c r="X36" s="15"/>
      <c r="Y36" s="15"/>
      <c r="Z36" s="15"/>
      <c r="AA36" s="15"/>
      <c r="AB36" s="15"/>
      <c r="AC36" s="15"/>
      <c r="AD36" s="15"/>
      <c r="AE36" s="15"/>
      <c r="AF36" s="15"/>
      <c r="AG36" s="15"/>
      <c r="AH36" s="15"/>
      <c r="AI36" s="15"/>
      <c r="AJ36" s="15"/>
      <c r="AK36" s="15"/>
      <c r="AL36" s="35" t="s">
        <v>132</v>
      </c>
      <c r="AM36" s="15"/>
      <c r="AN36" s="15"/>
      <c r="AO36" s="15"/>
      <c r="AP36" s="15"/>
      <c r="AQ36" s="15"/>
      <c r="AR36" s="15"/>
      <c r="AS36" s="15"/>
      <c r="AT36" s="15"/>
      <c r="AU36" s="15"/>
      <c r="AV36" s="15"/>
      <c r="AW36" s="15"/>
      <c r="AX36" s="15"/>
      <c r="AY36" s="15"/>
      <c r="AZ36" s="16"/>
    </row>
    <row r="37" spans="1:55" ht="14.25" customHeight="1" x14ac:dyDescent="0.25">
      <c r="A37" s="25"/>
      <c r="B37" s="167"/>
      <c r="C37" s="1" t="s">
        <v>130</v>
      </c>
      <c r="F37" s="167"/>
      <c r="G37" s="1" t="s">
        <v>131</v>
      </c>
      <c r="S37" s="296"/>
      <c r="T37" s="297"/>
      <c r="U37" s="297"/>
      <c r="V37" s="297"/>
      <c r="W37" s="297"/>
      <c r="X37" s="297"/>
      <c r="Y37" s="297"/>
      <c r="Z37" s="297"/>
      <c r="AA37" s="297"/>
      <c r="AB37" s="297"/>
      <c r="AC37" s="297"/>
      <c r="AD37" s="297"/>
      <c r="AE37" s="297"/>
      <c r="AF37" s="297"/>
      <c r="AG37" s="297"/>
      <c r="AH37" s="297"/>
      <c r="AI37" s="297"/>
      <c r="AJ37" s="297"/>
      <c r="AK37" s="298"/>
      <c r="AL37" s="296"/>
      <c r="AM37" s="297"/>
      <c r="AN37" s="297"/>
      <c r="AO37" s="297"/>
      <c r="AP37" s="297"/>
      <c r="AQ37" s="297"/>
      <c r="AR37" s="297"/>
      <c r="AS37" s="297"/>
      <c r="AT37" s="297"/>
      <c r="AU37" s="297"/>
      <c r="AV37" s="297"/>
      <c r="AW37" s="297"/>
      <c r="AX37" s="297"/>
      <c r="AY37" s="297"/>
      <c r="AZ37" s="298"/>
    </row>
    <row r="38" spans="1:55" ht="6" customHeight="1" x14ac:dyDescent="0.2">
      <c r="A38" s="19"/>
      <c r="B38" s="20"/>
      <c r="C38" s="20"/>
      <c r="D38" s="20"/>
      <c r="E38" s="20"/>
      <c r="F38" s="20"/>
      <c r="G38" s="20"/>
      <c r="H38" s="20"/>
      <c r="I38" s="20"/>
      <c r="J38" s="20"/>
      <c r="K38" s="20"/>
      <c r="L38" s="20"/>
      <c r="M38" s="20"/>
      <c r="N38" s="20"/>
      <c r="O38" s="20"/>
      <c r="P38" s="20"/>
      <c r="Q38" s="20"/>
      <c r="R38" s="20"/>
      <c r="S38" s="273"/>
      <c r="T38" s="274"/>
      <c r="U38" s="274"/>
      <c r="V38" s="274"/>
      <c r="W38" s="274"/>
      <c r="X38" s="274"/>
      <c r="Y38" s="274"/>
      <c r="Z38" s="274"/>
      <c r="AA38" s="274"/>
      <c r="AB38" s="274"/>
      <c r="AC38" s="274"/>
      <c r="AD38" s="274"/>
      <c r="AE38" s="274"/>
      <c r="AF38" s="274"/>
      <c r="AG38" s="274"/>
      <c r="AH38" s="274"/>
      <c r="AI38" s="274"/>
      <c r="AJ38" s="274"/>
      <c r="AK38" s="275"/>
      <c r="AL38" s="273"/>
      <c r="AM38" s="274"/>
      <c r="AN38" s="274"/>
      <c r="AO38" s="274"/>
      <c r="AP38" s="274"/>
      <c r="AQ38" s="274"/>
      <c r="AR38" s="274"/>
      <c r="AS38" s="274"/>
      <c r="AT38" s="274"/>
      <c r="AU38" s="274"/>
      <c r="AV38" s="274"/>
      <c r="AW38" s="274"/>
      <c r="AX38" s="274"/>
      <c r="AY38" s="274"/>
      <c r="AZ38" s="275"/>
    </row>
    <row r="39" spans="1:55" ht="12.75" customHeight="1" x14ac:dyDescent="0.2">
      <c r="A39" s="14" t="s">
        <v>78</v>
      </c>
      <c r="B39" s="15"/>
      <c r="C39" s="15"/>
      <c r="D39" s="15"/>
      <c r="E39" s="15"/>
      <c r="F39" s="15"/>
      <c r="G39" s="15"/>
      <c r="H39" s="15"/>
      <c r="I39" s="15"/>
      <c r="J39" s="15"/>
      <c r="K39" s="15"/>
      <c r="L39" s="15"/>
      <c r="M39" s="15"/>
      <c r="N39" s="15"/>
      <c r="O39" s="15"/>
      <c r="P39" s="15"/>
      <c r="Q39" s="15"/>
      <c r="R39" s="15"/>
      <c r="S39" s="15"/>
      <c r="T39" s="15"/>
      <c r="U39" s="15"/>
      <c r="V39" s="15"/>
      <c r="W39" s="15"/>
      <c r="X39" s="15"/>
      <c r="Y39" s="14" t="s">
        <v>34</v>
      </c>
      <c r="Z39" s="15"/>
      <c r="AA39" s="15"/>
      <c r="AB39" s="15"/>
      <c r="AC39" s="15"/>
      <c r="AD39" s="15"/>
      <c r="AE39" s="15"/>
      <c r="AF39" s="15"/>
      <c r="AG39" s="15"/>
      <c r="AH39" s="15"/>
      <c r="AI39" s="15"/>
      <c r="AJ39" s="15"/>
      <c r="AK39" s="15"/>
      <c r="AL39" s="15"/>
      <c r="AM39" s="15"/>
      <c r="AN39" s="15"/>
      <c r="AO39" s="15"/>
      <c r="AP39" s="15"/>
      <c r="AQ39" s="16"/>
      <c r="AR39" s="14" t="s">
        <v>5</v>
      </c>
      <c r="AS39" s="15"/>
      <c r="AT39" s="15"/>
      <c r="AU39" s="15"/>
      <c r="AV39" s="15"/>
      <c r="AW39" s="15"/>
      <c r="AX39" s="15"/>
      <c r="AY39" s="15"/>
      <c r="AZ39" s="16"/>
    </row>
    <row r="40" spans="1:55" ht="24.95" customHeight="1" x14ac:dyDescent="0.25">
      <c r="A40" s="273"/>
      <c r="B40" s="274"/>
      <c r="C40" s="274"/>
      <c r="D40" s="274"/>
      <c r="E40" s="274"/>
      <c r="F40" s="274"/>
      <c r="G40" s="274"/>
      <c r="H40" s="274"/>
      <c r="I40" s="274"/>
      <c r="J40" s="274"/>
      <c r="K40" s="274"/>
      <c r="L40" s="274"/>
      <c r="M40" s="274"/>
      <c r="N40" s="274"/>
      <c r="O40" s="274"/>
      <c r="P40" s="274"/>
      <c r="Q40" s="274"/>
      <c r="R40" s="274"/>
      <c r="S40" s="274"/>
      <c r="T40" s="274"/>
      <c r="U40" s="274"/>
      <c r="V40" s="274"/>
      <c r="W40" s="274"/>
      <c r="X40" s="275"/>
      <c r="Y40" s="273"/>
      <c r="Z40" s="274"/>
      <c r="AA40" s="274"/>
      <c r="AB40" s="274"/>
      <c r="AC40" s="274"/>
      <c r="AD40" s="274"/>
      <c r="AE40" s="274"/>
      <c r="AF40" s="274"/>
      <c r="AG40" s="274"/>
      <c r="AH40" s="274"/>
      <c r="AI40" s="274"/>
      <c r="AJ40" s="274"/>
      <c r="AK40" s="274"/>
      <c r="AL40" s="274"/>
      <c r="AM40" s="274"/>
      <c r="AN40" s="274"/>
      <c r="AO40" s="274"/>
      <c r="AP40" s="274"/>
      <c r="AQ40" s="275"/>
      <c r="AR40" s="273"/>
      <c r="AS40" s="274"/>
      <c r="AT40" s="274"/>
      <c r="AU40" s="274"/>
      <c r="AV40" s="274"/>
      <c r="AW40" s="274"/>
      <c r="AX40" s="274"/>
      <c r="AY40" s="274"/>
      <c r="AZ40" s="275"/>
    </row>
    <row r="41" spans="1:55" ht="12.75" customHeight="1" x14ac:dyDescent="0.2">
      <c r="A41" s="30"/>
      <c r="B41" s="38" t="s">
        <v>141</v>
      </c>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6"/>
    </row>
    <row r="42" spans="1:55" ht="9" customHeight="1" x14ac:dyDescent="0.2">
      <c r="A42" s="17"/>
    </row>
    <row r="43" spans="1:55" ht="15" customHeight="1" x14ac:dyDescent="0.2">
      <c r="A43" s="291" t="s">
        <v>22</v>
      </c>
      <c r="B43" s="292"/>
      <c r="C43" s="292"/>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9"/>
      <c r="AB43" s="299"/>
      <c r="AC43" s="299"/>
      <c r="AD43" s="299"/>
      <c r="AE43" s="299"/>
      <c r="AF43" s="299"/>
      <c r="AG43" s="299"/>
      <c r="AH43" s="299"/>
      <c r="AI43" s="299"/>
      <c r="AJ43" s="299"/>
      <c r="AK43" s="299"/>
      <c r="AL43" s="299"/>
      <c r="AM43" s="299"/>
      <c r="AN43" s="299"/>
      <c r="AO43" s="299"/>
      <c r="AP43" s="299"/>
      <c r="AQ43" s="299"/>
      <c r="AR43" s="299"/>
      <c r="AS43" s="299"/>
      <c r="AT43" s="299"/>
      <c r="AU43" s="299"/>
      <c r="AV43" s="299"/>
      <c r="AW43" s="299"/>
      <c r="AX43" s="299"/>
      <c r="AY43" s="299"/>
      <c r="AZ43" s="300"/>
    </row>
    <row r="44" spans="1:55" ht="15" customHeight="1" x14ac:dyDescent="0.2">
      <c r="A44" s="25" t="s">
        <v>23</v>
      </c>
      <c r="AA44" s="14" t="s">
        <v>126</v>
      </c>
      <c r="AB44" s="15"/>
      <c r="AC44" s="15"/>
      <c r="AD44" s="15"/>
      <c r="AE44" s="15"/>
      <c r="AF44" s="29"/>
      <c r="AG44" s="15"/>
      <c r="AH44" s="15"/>
      <c r="AI44" s="15"/>
      <c r="AJ44" s="15"/>
      <c r="AK44" s="15"/>
      <c r="AL44" s="15"/>
      <c r="AM44" s="15"/>
      <c r="AN44" s="15"/>
      <c r="AO44" s="15"/>
      <c r="AP44" s="15"/>
      <c r="AQ44" s="11" t="s">
        <v>28</v>
      </c>
      <c r="AR44" s="11"/>
      <c r="AS44" s="15"/>
      <c r="AT44" s="15"/>
      <c r="AU44" s="15"/>
      <c r="AV44" s="15"/>
      <c r="AW44" s="15"/>
      <c r="AX44" s="15"/>
      <c r="AY44" s="15"/>
      <c r="AZ44" s="16"/>
    </row>
    <row r="45" spans="1:55" ht="14.25" customHeight="1" x14ac:dyDescent="0.25">
      <c r="A45" s="296"/>
      <c r="B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8"/>
      <c r="AA45" s="296"/>
      <c r="AB45" s="297"/>
      <c r="AC45" s="297"/>
      <c r="AD45" s="297"/>
      <c r="AE45" s="297"/>
      <c r="AF45" s="297"/>
      <c r="AG45" s="297"/>
      <c r="AH45" s="297"/>
      <c r="AI45" s="297"/>
      <c r="AJ45" s="297"/>
      <c r="AK45" s="297"/>
      <c r="AL45" s="297"/>
      <c r="AM45" s="297"/>
      <c r="AN45" s="297"/>
      <c r="AO45" s="297"/>
      <c r="AP45" s="297"/>
      <c r="AR45" s="167"/>
      <c r="AT45" s="1" t="s">
        <v>29</v>
      </c>
      <c r="AX45" s="167"/>
      <c r="AY45" s="1" t="s">
        <v>30</v>
      </c>
      <c r="AZ45" s="18"/>
    </row>
    <row r="46" spans="1:55" ht="6" customHeight="1" x14ac:dyDescent="0.2">
      <c r="A46" s="273"/>
      <c r="B46" s="274"/>
      <c r="C46" s="274"/>
      <c r="D46" s="274"/>
      <c r="E46" s="274"/>
      <c r="F46" s="274"/>
      <c r="G46" s="274"/>
      <c r="H46" s="274"/>
      <c r="I46" s="274"/>
      <c r="J46" s="274"/>
      <c r="K46" s="274"/>
      <c r="L46" s="274"/>
      <c r="M46" s="274"/>
      <c r="N46" s="274"/>
      <c r="O46" s="274"/>
      <c r="P46" s="274"/>
      <c r="Q46" s="274"/>
      <c r="R46" s="274"/>
      <c r="S46" s="274"/>
      <c r="T46" s="274"/>
      <c r="U46" s="274"/>
      <c r="V46" s="274"/>
      <c r="W46" s="274"/>
      <c r="X46" s="274"/>
      <c r="Y46" s="274"/>
      <c r="Z46" s="275"/>
      <c r="AA46" s="273"/>
      <c r="AB46" s="274"/>
      <c r="AC46" s="274"/>
      <c r="AD46" s="274"/>
      <c r="AE46" s="274"/>
      <c r="AF46" s="274"/>
      <c r="AG46" s="274"/>
      <c r="AH46" s="274"/>
      <c r="AI46" s="274"/>
      <c r="AJ46" s="274"/>
      <c r="AK46" s="274"/>
      <c r="AL46" s="274"/>
      <c r="AM46" s="274"/>
      <c r="AN46" s="274"/>
      <c r="AO46" s="274"/>
      <c r="AP46" s="274"/>
      <c r="AQ46" s="20"/>
      <c r="AR46" s="20"/>
      <c r="AS46" s="20"/>
      <c r="AT46" s="2"/>
      <c r="AU46" s="20"/>
      <c r="AV46" s="20"/>
      <c r="AW46" s="20"/>
      <c r="AX46" s="2"/>
      <c r="AY46" s="20"/>
      <c r="AZ46" s="22"/>
    </row>
    <row r="47" spans="1:55" ht="15" customHeight="1" x14ac:dyDescent="0.2">
      <c r="A47" s="14" t="s">
        <v>26</v>
      </c>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Z47" s="18"/>
    </row>
    <row r="48" spans="1:55" ht="14.25" customHeight="1" x14ac:dyDescent="0.25">
      <c r="A48" s="25"/>
      <c r="B48" s="167"/>
      <c r="C48" s="1" t="s">
        <v>13</v>
      </c>
      <c r="N48" s="167"/>
      <c r="O48" s="1" t="s">
        <v>14</v>
      </c>
      <c r="X48" s="167"/>
      <c r="Y48" s="1" t="s">
        <v>117</v>
      </c>
      <c r="AG48" s="167"/>
      <c r="AH48" s="1" t="s">
        <v>15</v>
      </c>
      <c r="AI48" s="1"/>
      <c r="AJ48" s="1"/>
      <c r="AK48" s="1"/>
      <c r="AL48" s="1"/>
      <c r="AM48" s="1"/>
      <c r="AN48" s="1"/>
      <c r="AO48" s="1"/>
      <c r="AP48" s="1"/>
      <c r="AQ48" s="1"/>
      <c r="AR48" s="1"/>
      <c r="AS48" s="1"/>
      <c r="AT48" s="1"/>
      <c r="AU48" s="1"/>
      <c r="AV48" s="1"/>
      <c r="AW48" s="1"/>
      <c r="AX48" s="1"/>
      <c r="AY48" s="1"/>
      <c r="AZ48" s="3"/>
      <c r="BA48" s="1"/>
      <c r="BB48" s="1"/>
      <c r="BC48" s="1"/>
    </row>
    <row r="49" spans="1:55" ht="6" customHeight="1" x14ac:dyDescent="0.2">
      <c r="A49" s="25"/>
      <c r="AG49" s="1"/>
      <c r="AH49" s="1"/>
      <c r="AI49" s="1"/>
      <c r="AJ49" s="1"/>
      <c r="AK49" s="1"/>
      <c r="AL49" s="1"/>
      <c r="AM49" s="1"/>
      <c r="AN49" s="1"/>
      <c r="AO49" s="1"/>
      <c r="AP49" s="1"/>
      <c r="AQ49" s="1"/>
      <c r="AR49" s="1"/>
      <c r="AS49" s="1"/>
      <c r="AT49" s="1"/>
      <c r="AU49" s="1"/>
      <c r="AV49" s="1"/>
      <c r="AW49" s="1"/>
      <c r="AX49" s="1"/>
      <c r="AY49" s="1"/>
      <c r="AZ49" s="3"/>
      <c r="BA49" s="1"/>
      <c r="BB49" s="1"/>
      <c r="BC49" s="1"/>
    </row>
    <row r="50" spans="1:55" ht="12.75" customHeight="1" x14ac:dyDescent="0.2">
      <c r="A50" s="14" t="s">
        <v>24</v>
      </c>
      <c r="B50" s="39"/>
      <c r="C50" s="15"/>
      <c r="D50" s="15"/>
      <c r="E50" s="15"/>
      <c r="F50" s="15"/>
      <c r="G50" s="15"/>
      <c r="H50" s="15"/>
      <c r="I50" s="15"/>
      <c r="J50" s="15"/>
      <c r="K50" s="15"/>
      <c r="L50" s="15"/>
      <c r="M50" s="15"/>
      <c r="N50" s="15"/>
      <c r="O50" s="15"/>
      <c r="P50" s="15"/>
      <c r="Q50" s="15"/>
      <c r="R50" s="15"/>
      <c r="S50" s="15"/>
      <c r="T50" s="15"/>
      <c r="U50" s="15"/>
      <c r="V50" s="15"/>
      <c r="W50" s="15"/>
      <c r="X50" s="16"/>
      <c r="Y50" s="14" t="s">
        <v>34</v>
      </c>
      <c r="Z50" s="15"/>
      <c r="AA50" s="15"/>
      <c r="AB50" s="15"/>
      <c r="AC50" s="15"/>
      <c r="AD50" s="15"/>
      <c r="AE50" s="15"/>
      <c r="AF50" s="15"/>
      <c r="AG50" s="6"/>
      <c r="AH50" s="6"/>
      <c r="AI50" s="6"/>
      <c r="AJ50" s="7"/>
      <c r="AK50" s="14" t="s">
        <v>5</v>
      </c>
      <c r="AL50" s="6"/>
      <c r="AM50" s="6"/>
      <c r="AN50" s="6"/>
      <c r="AO50" s="6"/>
      <c r="AP50" s="7"/>
      <c r="AQ50" s="14" t="s">
        <v>4</v>
      </c>
      <c r="AR50" s="6"/>
      <c r="AS50" s="6"/>
      <c r="AT50" s="6"/>
      <c r="AU50" s="6"/>
      <c r="AV50" s="6"/>
      <c r="AW50" s="6"/>
      <c r="AX50" s="6"/>
      <c r="AY50" s="6"/>
      <c r="AZ50" s="7"/>
      <c r="BA50" s="5"/>
      <c r="BB50" s="5"/>
      <c r="BC50" s="5"/>
    </row>
    <row r="51" spans="1:55" ht="24.95" customHeight="1" x14ac:dyDescent="0.25">
      <c r="A51" s="273"/>
      <c r="B51" s="274"/>
      <c r="C51" s="274"/>
      <c r="D51" s="274"/>
      <c r="E51" s="274"/>
      <c r="F51" s="274"/>
      <c r="G51" s="274"/>
      <c r="H51" s="274"/>
      <c r="I51" s="274"/>
      <c r="J51" s="274"/>
      <c r="K51" s="274"/>
      <c r="L51" s="274"/>
      <c r="M51" s="274"/>
      <c r="N51" s="274"/>
      <c r="O51" s="274"/>
      <c r="P51" s="274"/>
      <c r="Q51" s="274"/>
      <c r="R51" s="274"/>
      <c r="S51" s="274"/>
      <c r="T51" s="274"/>
      <c r="U51" s="274"/>
      <c r="V51" s="274"/>
      <c r="W51" s="274"/>
      <c r="X51" s="275"/>
      <c r="Y51" s="273"/>
      <c r="Z51" s="274"/>
      <c r="AA51" s="274"/>
      <c r="AB51" s="274"/>
      <c r="AC51" s="274"/>
      <c r="AD51" s="274"/>
      <c r="AE51" s="274"/>
      <c r="AF51" s="274"/>
      <c r="AG51" s="274"/>
      <c r="AH51" s="274"/>
      <c r="AI51" s="274"/>
      <c r="AJ51" s="275"/>
      <c r="AK51" s="273"/>
      <c r="AL51" s="294"/>
      <c r="AM51" s="294"/>
      <c r="AN51" s="294"/>
      <c r="AO51" s="294"/>
      <c r="AP51" s="295"/>
      <c r="AQ51" s="273"/>
      <c r="AR51" s="294"/>
      <c r="AS51" s="294"/>
      <c r="AT51" s="294"/>
      <c r="AU51" s="294"/>
      <c r="AV51" s="294"/>
      <c r="AW51" s="294"/>
      <c r="AX51" s="294"/>
      <c r="AY51" s="294"/>
      <c r="AZ51" s="295"/>
      <c r="BA51" s="5"/>
      <c r="BB51" s="5"/>
      <c r="BC51" s="5"/>
    </row>
    <row r="52" spans="1:55" ht="12.75" customHeight="1" x14ac:dyDescent="0.2">
      <c r="A52" s="14" t="s">
        <v>150</v>
      </c>
      <c r="B52" s="15"/>
      <c r="C52" s="15"/>
      <c r="D52" s="15"/>
      <c r="E52" s="15"/>
      <c r="F52" s="15"/>
      <c r="G52" s="15"/>
      <c r="H52" s="15"/>
      <c r="I52" s="15"/>
      <c r="J52" s="15"/>
      <c r="K52" s="15"/>
      <c r="L52" s="15"/>
      <c r="M52" s="15"/>
      <c r="N52" s="15"/>
      <c r="O52" s="15"/>
      <c r="P52" s="15"/>
      <c r="Q52" s="16"/>
      <c r="R52" s="14" t="s">
        <v>151</v>
      </c>
      <c r="S52" s="6"/>
      <c r="T52" s="6"/>
      <c r="U52" s="6"/>
      <c r="V52" s="6"/>
      <c r="W52" s="15"/>
      <c r="X52" s="15"/>
      <c r="Y52" s="15"/>
      <c r="Z52" s="15"/>
      <c r="AA52" s="15"/>
      <c r="AB52" s="15"/>
      <c r="AC52" s="15"/>
      <c r="AD52" s="15"/>
      <c r="AE52" s="15"/>
      <c r="AF52" s="15"/>
      <c r="AG52" s="6"/>
      <c r="AH52" s="7"/>
      <c r="AI52" s="14" t="s">
        <v>152</v>
      </c>
      <c r="AJ52" s="6"/>
      <c r="AK52" s="6"/>
      <c r="AL52" s="6"/>
      <c r="AM52" s="6"/>
      <c r="AN52" s="6"/>
      <c r="AO52" s="6"/>
      <c r="AP52" s="6"/>
      <c r="AQ52" s="6"/>
      <c r="AR52" s="6"/>
      <c r="AS52" s="6"/>
      <c r="AT52" s="6"/>
      <c r="AU52" s="6"/>
      <c r="AV52" s="6"/>
      <c r="AW52" s="6"/>
      <c r="AX52" s="6"/>
      <c r="AY52" s="6"/>
      <c r="AZ52" s="7"/>
      <c r="BA52" s="5"/>
      <c r="BB52" s="5"/>
      <c r="BC52" s="5"/>
    </row>
    <row r="53" spans="1:55" ht="24.95" customHeight="1" x14ac:dyDescent="0.25">
      <c r="A53" s="273"/>
      <c r="B53" s="274"/>
      <c r="C53" s="274"/>
      <c r="D53" s="274"/>
      <c r="E53" s="274"/>
      <c r="F53" s="274"/>
      <c r="G53" s="274"/>
      <c r="H53" s="274"/>
      <c r="I53" s="274"/>
      <c r="J53" s="274"/>
      <c r="K53" s="274"/>
      <c r="L53" s="274"/>
      <c r="M53" s="274"/>
      <c r="N53" s="274"/>
      <c r="O53" s="274"/>
      <c r="P53" s="274"/>
      <c r="Q53" s="275"/>
      <c r="R53" s="33" t="s">
        <v>32</v>
      </c>
      <c r="S53" s="276"/>
      <c r="T53" s="276"/>
      <c r="U53" s="276"/>
      <c r="V53" s="34" t="s">
        <v>8</v>
      </c>
      <c r="W53" s="274"/>
      <c r="X53" s="274"/>
      <c r="Y53" s="274"/>
      <c r="Z53" s="274"/>
      <c r="AA53" s="274"/>
      <c r="AB53" s="274"/>
      <c r="AC53" s="274"/>
      <c r="AD53" s="274"/>
      <c r="AE53" s="274"/>
      <c r="AF53" s="274"/>
      <c r="AG53" s="274"/>
      <c r="AH53" s="275"/>
      <c r="AI53" s="33" t="s">
        <v>32</v>
      </c>
      <c r="AJ53" s="276"/>
      <c r="AK53" s="276"/>
      <c r="AL53" s="276"/>
      <c r="AM53" s="34" t="s">
        <v>8</v>
      </c>
      <c r="AN53" s="274"/>
      <c r="AO53" s="294"/>
      <c r="AP53" s="294"/>
      <c r="AQ53" s="294"/>
      <c r="AR53" s="294"/>
      <c r="AS53" s="294"/>
      <c r="AT53" s="294"/>
      <c r="AU53" s="294"/>
      <c r="AV53" s="294"/>
      <c r="AW53" s="294"/>
      <c r="AX53" s="294"/>
      <c r="AY53" s="294"/>
      <c r="AZ53" s="295"/>
      <c r="BA53" s="5"/>
      <c r="BB53" s="5"/>
      <c r="BC53" s="5"/>
    </row>
    <row r="54" spans="1:55" ht="12.75" customHeight="1" x14ac:dyDescent="0.2">
      <c r="A54" s="14" t="s">
        <v>277</v>
      </c>
      <c r="B54" s="15"/>
      <c r="C54" s="15"/>
      <c r="D54" s="15"/>
      <c r="E54" s="15"/>
      <c r="F54" s="15"/>
      <c r="G54" s="15"/>
      <c r="H54" s="15"/>
      <c r="I54" s="15"/>
      <c r="J54" s="15"/>
      <c r="K54" s="15"/>
      <c r="L54" s="15"/>
      <c r="M54" s="15"/>
      <c r="N54" s="15"/>
      <c r="O54" s="15"/>
      <c r="P54" s="15"/>
      <c r="Q54" s="16"/>
      <c r="R54" s="14" t="s">
        <v>153</v>
      </c>
      <c r="S54" s="6"/>
      <c r="T54" s="6"/>
      <c r="U54" s="6"/>
      <c r="V54" s="6"/>
      <c r="W54" s="15"/>
      <c r="X54" s="15"/>
      <c r="Y54" s="15"/>
      <c r="Z54" s="15"/>
      <c r="AA54" s="15"/>
      <c r="AB54" s="15"/>
      <c r="AC54" s="15"/>
      <c r="AD54" s="15"/>
      <c r="AE54" s="15"/>
      <c r="AF54" s="15"/>
      <c r="AG54" s="6"/>
      <c r="AH54" s="7"/>
      <c r="AI54" s="14" t="s">
        <v>154</v>
      </c>
      <c r="AJ54" s="6"/>
      <c r="AK54" s="6"/>
      <c r="AL54" s="6"/>
      <c r="AM54" s="6"/>
      <c r="AN54" s="6"/>
      <c r="AO54" s="6"/>
      <c r="AP54" s="6"/>
      <c r="AQ54" s="6"/>
      <c r="AR54" s="6"/>
      <c r="AS54" s="6"/>
      <c r="AT54" s="6"/>
      <c r="AU54" s="6"/>
      <c r="AV54" s="6"/>
      <c r="AW54" s="6"/>
      <c r="AX54" s="6"/>
      <c r="AY54" s="6"/>
      <c r="AZ54" s="7"/>
      <c r="BA54" s="5"/>
      <c r="BB54" s="5"/>
      <c r="BC54" s="5"/>
    </row>
    <row r="55" spans="1:55" ht="24.95" customHeight="1" x14ac:dyDescent="0.25">
      <c r="A55" s="273" t="s">
        <v>279</v>
      </c>
      <c r="B55" s="274"/>
      <c r="C55" s="274"/>
      <c r="D55" s="274"/>
      <c r="E55" s="274"/>
      <c r="F55" s="274"/>
      <c r="G55" s="274"/>
      <c r="H55" s="274"/>
      <c r="I55" s="274"/>
      <c r="J55" s="274"/>
      <c r="K55" s="274"/>
      <c r="L55" s="274"/>
      <c r="M55" s="274"/>
      <c r="N55" s="274"/>
      <c r="O55" s="274"/>
      <c r="P55" s="274"/>
      <c r="Q55" s="275"/>
      <c r="R55" s="33" t="s">
        <v>32</v>
      </c>
      <c r="S55" s="276"/>
      <c r="T55" s="276"/>
      <c r="U55" s="276"/>
      <c r="V55" s="34" t="s">
        <v>8</v>
      </c>
      <c r="W55" s="274"/>
      <c r="X55" s="274"/>
      <c r="Y55" s="274"/>
      <c r="Z55" s="274"/>
      <c r="AA55" s="274"/>
      <c r="AB55" s="274"/>
      <c r="AC55" s="274"/>
      <c r="AD55" s="274"/>
      <c r="AE55" s="274"/>
      <c r="AF55" s="274"/>
      <c r="AG55" s="274"/>
      <c r="AH55" s="275"/>
      <c r="AI55" s="273"/>
      <c r="AJ55" s="294"/>
      <c r="AK55" s="294"/>
      <c r="AL55" s="294"/>
      <c r="AM55" s="294"/>
      <c r="AN55" s="294"/>
      <c r="AO55" s="294"/>
      <c r="AP55" s="294"/>
      <c r="AQ55" s="294"/>
      <c r="AR55" s="294"/>
      <c r="AS55" s="294"/>
      <c r="AT55" s="294"/>
      <c r="AU55" s="294"/>
      <c r="AV55" s="294"/>
      <c r="AW55" s="294"/>
      <c r="AX55" s="294"/>
      <c r="AY55" s="294"/>
      <c r="AZ55" s="295"/>
      <c r="BA55" s="5"/>
      <c r="BB55" s="5"/>
      <c r="BC55" s="5"/>
    </row>
    <row r="56" spans="1:55" ht="12.75" customHeight="1" x14ac:dyDescent="0.2">
      <c r="A56" s="14" t="s">
        <v>33</v>
      </c>
      <c r="B56" s="15"/>
      <c r="C56" s="15"/>
      <c r="D56" s="15"/>
      <c r="E56" s="15"/>
      <c r="F56" s="15"/>
      <c r="G56" s="15"/>
      <c r="H56" s="15"/>
      <c r="I56" s="15"/>
      <c r="J56" s="15"/>
      <c r="K56" s="15"/>
      <c r="L56" s="15"/>
      <c r="M56" s="15"/>
      <c r="N56" s="15"/>
      <c r="O56" s="15"/>
      <c r="P56" s="15"/>
      <c r="Q56" s="16"/>
      <c r="R56" s="14" t="s">
        <v>106</v>
      </c>
      <c r="S56" s="6"/>
      <c r="T56" s="6"/>
      <c r="U56" s="6"/>
      <c r="V56" s="6"/>
      <c r="W56" s="15"/>
      <c r="X56" s="15"/>
      <c r="Y56" s="15"/>
      <c r="Z56" s="15"/>
      <c r="AA56" s="15"/>
      <c r="AB56" s="15"/>
      <c r="AC56" s="15"/>
      <c r="AD56" s="15"/>
      <c r="AE56" s="15"/>
      <c r="AF56" s="15"/>
      <c r="AG56" s="6"/>
      <c r="AH56" s="7"/>
      <c r="AI56" s="14" t="s">
        <v>107</v>
      </c>
      <c r="AJ56" s="6"/>
      <c r="AK56" s="6"/>
      <c r="AL56" s="6"/>
      <c r="AM56" s="6"/>
      <c r="AN56" s="6"/>
      <c r="AO56" s="6"/>
      <c r="AP56" s="6"/>
      <c r="AQ56" s="6"/>
      <c r="AR56" s="6"/>
      <c r="AS56" s="6"/>
      <c r="AT56" s="6"/>
      <c r="AU56" s="6"/>
      <c r="AV56" s="6"/>
      <c r="AW56" s="6"/>
      <c r="AX56" s="6"/>
      <c r="AY56" s="6"/>
      <c r="AZ56" s="7"/>
      <c r="BA56" s="5"/>
      <c r="BB56" s="5"/>
      <c r="BC56" s="5"/>
    </row>
    <row r="57" spans="1:55" ht="24.95" customHeight="1" x14ac:dyDescent="0.25">
      <c r="A57" s="273"/>
      <c r="B57" s="274"/>
      <c r="C57" s="274"/>
      <c r="D57" s="274"/>
      <c r="E57" s="274"/>
      <c r="F57" s="274"/>
      <c r="G57" s="274"/>
      <c r="H57" s="274"/>
      <c r="I57" s="274"/>
      <c r="J57" s="274"/>
      <c r="K57" s="274"/>
      <c r="L57" s="274"/>
      <c r="M57" s="274"/>
      <c r="N57" s="274"/>
      <c r="O57" s="274"/>
      <c r="P57" s="274"/>
      <c r="Q57" s="275"/>
      <c r="R57" s="33" t="s">
        <v>32</v>
      </c>
      <c r="S57" s="276"/>
      <c r="T57" s="276"/>
      <c r="U57" s="276"/>
      <c r="V57" s="34" t="s">
        <v>8</v>
      </c>
      <c r="W57" s="274"/>
      <c r="X57" s="274"/>
      <c r="Y57" s="274"/>
      <c r="Z57" s="274"/>
      <c r="AA57" s="274"/>
      <c r="AB57" s="274"/>
      <c r="AC57" s="274"/>
      <c r="AD57" s="274"/>
      <c r="AE57" s="274"/>
      <c r="AF57" s="274"/>
      <c r="AG57" s="274"/>
      <c r="AH57" s="275"/>
      <c r="AI57" s="33" t="s">
        <v>32</v>
      </c>
      <c r="AJ57" s="276"/>
      <c r="AK57" s="276"/>
      <c r="AL57" s="276"/>
      <c r="AM57" s="34" t="s">
        <v>8</v>
      </c>
      <c r="AN57" s="274"/>
      <c r="AO57" s="294"/>
      <c r="AP57" s="294"/>
      <c r="AQ57" s="294"/>
      <c r="AR57" s="294"/>
      <c r="AS57" s="294"/>
      <c r="AT57" s="294"/>
      <c r="AU57" s="294"/>
      <c r="AV57" s="294"/>
      <c r="AW57" s="294"/>
      <c r="AX57" s="294"/>
      <c r="AY57" s="294"/>
      <c r="AZ57" s="295"/>
      <c r="BA57" s="5"/>
      <c r="BB57" s="5"/>
      <c r="BC57" s="5"/>
    </row>
    <row r="58" spans="1:55" ht="22.5" customHeight="1" x14ac:dyDescent="0.2">
      <c r="A58" s="19"/>
      <c r="B58" s="289" t="s">
        <v>278</v>
      </c>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M58" s="290"/>
      <c r="AN58" s="290"/>
      <c r="AO58" s="290"/>
      <c r="AP58" s="290"/>
      <c r="AQ58" s="290"/>
      <c r="AR58" s="290"/>
      <c r="AS58" s="290"/>
      <c r="AT58" s="290"/>
      <c r="AU58" s="290"/>
      <c r="AV58" s="290"/>
      <c r="AW58" s="290"/>
      <c r="AX58" s="290"/>
      <c r="AY58" s="290"/>
      <c r="AZ58" s="4"/>
      <c r="BA58" s="5"/>
      <c r="BB58" s="5"/>
      <c r="BC58" s="5"/>
    </row>
    <row r="59" spans="1:55" ht="9" customHeight="1" x14ac:dyDescent="0.2">
      <c r="A59" s="17"/>
      <c r="AG59" s="5"/>
      <c r="AH59" s="5"/>
      <c r="AI59" s="5"/>
      <c r="AJ59" s="5"/>
      <c r="AK59" s="5"/>
      <c r="AL59" s="5"/>
      <c r="AM59" s="5"/>
      <c r="AN59" s="5"/>
      <c r="AO59" s="5"/>
      <c r="AP59" s="5"/>
      <c r="AQ59" s="5"/>
      <c r="AR59" s="5"/>
      <c r="AS59" s="5"/>
      <c r="AT59" s="5"/>
      <c r="AU59" s="5"/>
      <c r="AV59" s="5"/>
      <c r="AW59" s="5"/>
      <c r="AX59" s="5"/>
      <c r="AY59" s="5"/>
      <c r="AZ59" s="5"/>
      <c r="BA59" s="5"/>
      <c r="BB59" s="5"/>
      <c r="BC59" s="5"/>
    </row>
    <row r="60" spans="1:55" ht="15" customHeight="1" x14ac:dyDescent="0.2">
      <c r="A60" s="291" t="s">
        <v>37</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c r="AO60" s="292"/>
      <c r="AP60" s="292"/>
      <c r="AQ60" s="292"/>
      <c r="AR60" s="292"/>
      <c r="AS60" s="292"/>
      <c r="AT60" s="292"/>
      <c r="AU60" s="292"/>
      <c r="AV60" s="292"/>
      <c r="AW60" s="292"/>
      <c r="AX60" s="292"/>
      <c r="AY60" s="292"/>
      <c r="AZ60" s="293"/>
      <c r="BA60" s="5"/>
      <c r="BB60" s="5"/>
      <c r="BC60" s="5"/>
    </row>
    <row r="61" spans="1:55" ht="12.75" customHeight="1" x14ac:dyDescent="0.2">
      <c r="A61" s="14" t="s">
        <v>38</v>
      </c>
      <c r="B61" s="15"/>
      <c r="C61" s="15"/>
      <c r="D61" s="15"/>
      <c r="E61" s="15"/>
      <c r="F61" s="15"/>
      <c r="G61" s="15"/>
      <c r="H61" s="15"/>
      <c r="I61" s="15"/>
      <c r="J61" s="15"/>
      <c r="K61" s="15"/>
      <c r="L61" s="15"/>
      <c r="M61" s="15"/>
      <c r="N61" s="15"/>
      <c r="O61" s="15"/>
      <c r="P61" s="15"/>
      <c r="Q61" s="15"/>
      <c r="R61" s="15"/>
      <c r="S61" s="15"/>
      <c r="T61" s="15"/>
      <c r="U61" s="15"/>
      <c r="V61" s="11"/>
      <c r="W61" s="6"/>
      <c r="X61" s="6"/>
      <c r="Y61" s="6"/>
      <c r="Z61" s="7"/>
      <c r="AA61" s="14" t="s">
        <v>27</v>
      </c>
      <c r="AB61" s="15"/>
      <c r="AC61" s="15"/>
      <c r="AD61" s="15"/>
      <c r="AE61" s="15"/>
      <c r="AF61" s="15"/>
      <c r="AG61" s="15"/>
      <c r="AH61" s="15"/>
      <c r="AI61" s="15"/>
      <c r="AJ61" s="11"/>
      <c r="AK61" s="6"/>
      <c r="AL61" s="6"/>
      <c r="AM61" s="6"/>
      <c r="AN61" s="6"/>
      <c r="AO61" s="15"/>
      <c r="AP61" s="15"/>
      <c r="AQ61" s="15"/>
      <c r="AR61" s="15"/>
      <c r="AS61" s="15"/>
      <c r="AT61" s="15"/>
      <c r="AU61" s="15"/>
      <c r="AV61" s="15"/>
      <c r="AW61" s="15"/>
      <c r="AX61" s="15"/>
      <c r="AY61" s="6"/>
      <c r="AZ61" s="7"/>
      <c r="BA61" s="5"/>
      <c r="BB61" s="5"/>
      <c r="BC61" s="5"/>
    </row>
    <row r="62" spans="1:55" ht="24.95" customHeight="1" x14ac:dyDescent="0.25">
      <c r="A62" s="273"/>
      <c r="B62" s="274"/>
      <c r="C62" s="274"/>
      <c r="D62" s="274"/>
      <c r="E62" s="274"/>
      <c r="F62" s="274"/>
      <c r="G62" s="274"/>
      <c r="H62" s="274"/>
      <c r="I62" s="274"/>
      <c r="J62" s="274"/>
      <c r="K62" s="274"/>
      <c r="L62" s="274"/>
      <c r="M62" s="274"/>
      <c r="N62" s="274"/>
      <c r="O62" s="274"/>
      <c r="P62" s="274"/>
      <c r="Q62" s="274"/>
      <c r="R62" s="274"/>
      <c r="S62" s="274"/>
      <c r="T62" s="274"/>
      <c r="U62" s="274"/>
      <c r="V62" s="274"/>
      <c r="W62" s="274"/>
      <c r="X62" s="274"/>
      <c r="Y62" s="274"/>
      <c r="Z62" s="275"/>
      <c r="AA62" s="273"/>
      <c r="AB62" s="274"/>
      <c r="AC62" s="274"/>
      <c r="AD62" s="274"/>
      <c r="AE62" s="274"/>
      <c r="AF62" s="274"/>
      <c r="AG62" s="274"/>
      <c r="AH62" s="274"/>
      <c r="AI62" s="274"/>
      <c r="AJ62" s="274"/>
      <c r="AK62" s="274"/>
      <c r="AL62" s="274"/>
      <c r="AM62" s="274"/>
      <c r="AN62" s="274"/>
      <c r="AO62" s="274"/>
      <c r="AP62" s="274"/>
      <c r="AQ62" s="274"/>
      <c r="AR62" s="274"/>
      <c r="AS62" s="274"/>
      <c r="AT62" s="274"/>
      <c r="AU62" s="274"/>
      <c r="AV62" s="274"/>
      <c r="AW62" s="274"/>
      <c r="AX62" s="274"/>
      <c r="AY62" s="274"/>
      <c r="AZ62" s="275"/>
      <c r="BA62" s="5"/>
      <c r="BB62" s="5"/>
      <c r="BC62" s="5"/>
    </row>
    <row r="63" spans="1:55" ht="12.75" customHeight="1" x14ac:dyDescent="0.2">
      <c r="A63" s="25" t="s">
        <v>39</v>
      </c>
      <c r="B63" s="9"/>
      <c r="X63" s="18"/>
      <c r="Y63" s="25" t="s">
        <v>34</v>
      </c>
      <c r="AG63" s="5"/>
      <c r="AH63" s="5"/>
      <c r="AI63" s="5"/>
      <c r="AJ63" s="8"/>
      <c r="AK63" s="25" t="s">
        <v>5</v>
      </c>
      <c r="AL63" s="5"/>
      <c r="AM63" s="5"/>
      <c r="AN63" s="5"/>
      <c r="AO63" s="5"/>
      <c r="AP63" s="8"/>
      <c r="AQ63" s="25" t="s">
        <v>4</v>
      </c>
      <c r="AR63" s="5"/>
      <c r="AS63" s="5"/>
      <c r="AT63" s="5"/>
      <c r="AU63" s="5"/>
      <c r="AV63" s="5"/>
      <c r="AW63" s="5"/>
      <c r="AX63" s="5"/>
      <c r="AY63" s="5"/>
      <c r="AZ63" s="8"/>
    </row>
    <row r="64" spans="1:55" ht="24.95" customHeight="1" x14ac:dyDescent="0.25">
      <c r="A64" s="273"/>
      <c r="B64" s="274"/>
      <c r="C64" s="274"/>
      <c r="D64" s="274"/>
      <c r="E64" s="274"/>
      <c r="F64" s="274"/>
      <c r="G64" s="274"/>
      <c r="H64" s="274"/>
      <c r="I64" s="274"/>
      <c r="J64" s="274"/>
      <c r="K64" s="274"/>
      <c r="L64" s="274"/>
      <c r="M64" s="274"/>
      <c r="N64" s="274"/>
      <c r="O64" s="274"/>
      <c r="P64" s="274"/>
      <c r="Q64" s="274"/>
      <c r="R64" s="274"/>
      <c r="S64" s="274"/>
      <c r="T64" s="274"/>
      <c r="U64" s="274"/>
      <c r="V64" s="274"/>
      <c r="W64" s="274"/>
      <c r="X64" s="275"/>
      <c r="Y64" s="273"/>
      <c r="Z64" s="274"/>
      <c r="AA64" s="274"/>
      <c r="AB64" s="274"/>
      <c r="AC64" s="274"/>
      <c r="AD64" s="274"/>
      <c r="AE64" s="274"/>
      <c r="AF64" s="274"/>
      <c r="AG64" s="274"/>
      <c r="AH64" s="274"/>
      <c r="AI64" s="274"/>
      <c r="AJ64" s="275"/>
      <c r="AK64" s="273"/>
      <c r="AL64" s="294"/>
      <c r="AM64" s="294"/>
      <c r="AN64" s="294"/>
      <c r="AO64" s="294"/>
      <c r="AP64" s="295"/>
      <c r="AQ64" s="273"/>
      <c r="AR64" s="294"/>
      <c r="AS64" s="294"/>
      <c r="AT64" s="294"/>
      <c r="AU64" s="294"/>
      <c r="AV64" s="294"/>
      <c r="AW64" s="294"/>
      <c r="AX64" s="294"/>
      <c r="AY64" s="294"/>
      <c r="AZ64" s="295"/>
    </row>
    <row r="65" spans="1:52" ht="12.75" customHeight="1" x14ac:dyDescent="0.2">
      <c r="A65" s="14" t="s">
        <v>31</v>
      </c>
      <c r="B65" s="15"/>
      <c r="C65" s="15"/>
      <c r="D65" s="15"/>
      <c r="E65" s="15"/>
      <c r="F65" s="15"/>
      <c r="G65" s="15"/>
      <c r="H65" s="15"/>
      <c r="I65" s="15"/>
      <c r="J65" s="15"/>
      <c r="K65" s="15"/>
      <c r="L65" s="15"/>
      <c r="R65" s="15"/>
      <c r="S65" s="6"/>
      <c r="T65" s="6"/>
      <c r="U65" s="6"/>
      <c r="V65" s="15"/>
      <c r="W65" s="15"/>
      <c r="X65" s="15"/>
      <c r="Y65" s="14" t="s">
        <v>106</v>
      </c>
      <c r="Z65" s="6"/>
      <c r="AA65" s="6"/>
      <c r="AB65" s="6"/>
      <c r="AC65" s="6"/>
      <c r="AE65" s="15"/>
      <c r="AF65" s="15"/>
      <c r="AG65" s="15"/>
      <c r="AH65" s="15"/>
      <c r="AI65" s="15"/>
      <c r="AJ65" s="15"/>
      <c r="AK65" s="16"/>
      <c r="AL65" s="14" t="s">
        <v>108</v>
      </c>
      <c r="AM65" s="6"/>
      <c r="AN65" s="6"/>
      <c r="AO65" s="6"/>
      <c r="AP65" s="6"/>
      <c r="AQ65" s="15"/>
      <c r="AR65" s="15"/>
      <c r="AS65" s="15"/>
      <c r="AT65" s="15"/>
      <c r="AU65" s="15"/>
      <c r="AV65" s="15"/>
      <c r="AW65" s="15"/>
      <c r="AX65" s="15"/>
      <c r="AY65" s="15"/>
      <c r="AZ65" s="16"/>
    </row>
    <row r="66" spans="1:52" ht="24.95" customHeight="1" x14ac:dyDescent="0.25">
      <c r="A66" s="273"/>
      <c r="B66" s="274"/>
      <c r="C66" s="274"/>
      <c r="D66" s="274"/>
      <c r="E66" s="274"/>
      <c r="F66" s="274"/>
      <c r="G66" s="274"/>
      <c r="H66" s="274"/>
      <c r="I66" s="274"/>
      <c r="J66" s="274"/>
      <c r="K66" s="274"/>
      <c r="L66" s="274"/>
      <c r="M66" s="274"/>
      <c r="N66" s="274"/>
      <c r="O66" s="274"/>
      <c r="P66" s="274"/>
      <c r="Q66" s="274"/>
      <c r="R66" s="274"/>
      <c r="S66" s="274"/>
      <c r="T66" s="274"/>
      <c r="U66" s="274"/>
      <c r="V66" s="274"/>
      <c r="W66" s="274"/>
      <c r="X66" s="275"/>
      <c r="Y66" s="33" t="s">
        <v>32</v>
      </c>
      <c r="Z66" s="276"/>
      <c r="AA66" s="276"/>
      <c r="AB66" s="276"/>
      <c r="AC66" s="34" t="s">
        <v>8</v>
      </c>
      <c r="AD66" s="274"/>
      <c r="AE66" s="274"/>
      <c r="AF66" s="274"/>
      <c r="AG66" s="274"/>
      <c r="AH66" s="274"/>
      <c r="AI66" s="274"/>
      <c r="AJ66" s="274"/>
      <c r="AK66" s="275"/>
      <c r="AL66" s="33" t="s">
        <v>32</v>
      </c>
      <c r="AM66" s="276"/>
      <c r="AN66" s="276"/>
      <c r="AO66" s="276"/>
      <c r="AP66" s="34" t="s">
        <v>8</v>
      </c>
      <c r="AQ66" s="274"/>
      <c r="AR66" s="274"/>
      <c r="AS66" s="274"/>
      <c r="AT66" s="274"/>
      <c r="AU66" s="274"/>
      <c r="AV66" s="274"/>
      <c r="AW66" s="274"/>
      <c r="AX66" s="274"/>
      <c r="AY66" s="274"/>
      <c r="AZ66" s="275"/>
    </row>
    <row r="67" spans="1:52" ht="12.75" customHeight="1" x14ac:dyDescent="0.2">
      <c r="A67" s="14" t="s">
        <v>35</v>
      </c>
      <c r="B67" s="6"/>
      <c r="C67" s="6"/>
      <c r="D67" s="6"/>
      <c r="E67" s="6"/>
      <c r="F67" s="15"/>
      <c r="G67" s="15"/>
      <c r="H67" s="15"/>
      <c r="I67" s="15"/>
      <c r="J67" s="15"/>
      <c r="K67" s="15"/>
      <c r="L67" s="15"/>
      <c r="M67" s="32"/>
      <c r="N67" s="6"/>
      <c r="O67" s="6"/>
      <c r="P67" s="6"/>
      <c r="Q67" s="32"/>
      <c r="R67" s="15"/>
      <c r="S67" s="6"/>
      <c r="T67" s="6"/>
      <c r="U67" s="6"/>
      <c r="V67" s="15"/>
      <c r="W67" s="15"/>
      <c r="X67" s="15"/>
      <c r="Y67" s="25" t="s">
        <v>36</v>
      </c>
      <c r="Z67" s="27"/>
      <c r="AA67" s="6"/>
      <c r="AB67" s="6"/>
      <c r="AC67" s="6"/>
      <c r="AD67" s="32"/>
      <c r="AE67" s="15"/>
      <c r="AF67" s="15"/>
      <c r="AG67" s="15"/>
      <c r="AH67" s="15"/>
      <c r="AI67" s="15"/>
      <c r="AJ67" s="15"/>
      <c r="AK67" s="15"/>
      <c r="AL67" s="15"/>
      <c r="AM67" s="15"/>
      <c r="AN67" s="15"/>
      <c r="AO67" s="15"/>
      <c r="AP67" s="15"/>
      <c r="AQ67" s="15"/>
      <c r="AR67" s="15"/>
      <c r="AS67" s="15"/>
      <c r="AT67" s="15"/>
      <c r="AU67" s="15"/>
      <c r="AV67" s="15"/>
      <c r="AW67" s="15"/>
      <c r="AX67" s="15"/>
      <c r="AY67" s="15"/>
      <c r="AZ67" s="16"/>
    </row>
    <row r="68" spans="1:52" ht="24.95" customHeight="1" x14ac:dyDescent="0.25">
      <c r="A68" s="33" t="s">
        <v>32</v>
      </c>
      <c r="B68" s="276"/>
      <c r="C68" s="276"/>
      <c r="D68" s="276"/>
      <c r="E68" s="34" t="s">
        <v>8</v>
      </c>
      <c r="F68" s="274"/>
      <c r="G68" s="274"/>
      <c r="H68" s="274"/>
      <c r="I68" s="274"/>
      <c r="J68" s="274"/>
      <c r="K68" s="274"/>
      <c r="L68" s="274"/>
      <c r="M68" s="274"/>
      <c r="N68" s="274"/>
      <c r="O68" s="274"/>
      <c r="P68" s="274"/>
      <c r="Q68" s="274"/>
      <c r="R68" s="274"/>
      <c r="S68" s="274"/>
      <c r="T68" s="274"/>
      <c r="U68" s="274"/>
      <c r="V68" s="274"/>
      <c r="W68" s="274"/>
      <c r="X68" s="275"/>
      <c r="Y68" s="273"/>
      <c r="Z68" s="274"/>
      <c r="AA68" s="274"/>
      <c r="AB68" s="274"/>
      <c r="AC68" s="274"/>
      <c r="AD68" s="274"/>
      <c r="AE68" s="274"/>
      <c r="AF68" s="274"/>
      <c r="AG68" s="274"/>
      <c r="AH68" s="274"/>
      <c r="AI68" s="274"/>
      <c r="AJ68" s="274"/>
      <c r="AK68" s="274"/>
      <c r="AL68" s="274"/>
      <c r="AM68" s="274"/>
      <c r="AN68" s="274"/>
      <c r="AO68" s="274"/>
      <c r="AP68" s="274"/>
      <c r="AQ68" s="274"/>
      <c r="AR68" s="274"/>
      <c r="AS68" s="274"/>
      <c r="AT68" s="274"/>
      <c r="AU68" s="274"/>
      <c r="AV68" s="274"/>
      <c r="AW68" s="274"/>
      <c r="AX68" s="274"/>
      <c r="AY68" s="274"/>
      <c r="AZ68" s="275"/>
    </row>
    <row r="69" spans="1:52" ht="9" customHeight="1" x14ac:dyDescent="0.2">
      <c r="A69" s="17"/>
      <c r="T69" s="1"/>
      <c r="X69" s="1"/>
    </row>
    <row r="70" spans="1:52" ht="15" customHeight="1" x14ac:dyDescent="0.2">
      <c r="A70" s="291" t="s">
        <v>128</v>
      </c>
      <c r="B70" s="292"/>
      <c r="C70" s="292"/>
      <c r="D70" s="292"/>
      <c r="E70" s="292"/>
      <c r="F70" s="292"/>
      <c r="G70" s="292"/>
      <c r="H70" s="292"/>
      <c r="I70" s="292"/>
      <c r="J70" s="292"/>
      <c r="K70" s="292"/>
      <c r="L70" s="292"/>
      <c r="M70" s="292"/>
      <c r="N70" s="292"/>
      <c r="O70" s="292"/>
      <c r="P70" s="292"/>
      <c r="Q70" s="292"/>
      <c r="R70" s="292"/>
      <c r="S70" s="292"/>
      <c r="T70" s="292"/>
      <c r="U70" s="292"/>
      <c r="V70" s="292"/>
      <c r="W70" s="292"/>
      <c r="X70" s="292"/>
      <c r="Y70" s="292"/>
      <c r="Z70" s="292"/>
      <c r="AA70" s="292"/>
      <c r="AB70" s="292"/>
      <c r="AC70" s="292"/>
      <c r="AD70" s="292"/>
      <c r="AE70" s="292"/>
      <c r="AF70" s="292"/>
      <c r="AG70" s="292"/>
      <c r="AH70" s="292"/>
      <c r="AI70" s="292"/>
      <c r="AJ70" s="292"/>
      <c r="AK70" s="292"/>
      <c r="AL70" s="292"/>
      <c r="AM70" s="292"/>
      <c r="AN70" s="292"/>
      <c r="AO70" s="292"/>
      <c r="AP70" s="292"/>
      <c r="AQ70" s="292"/>
      <c r="AR70" s="292"/>
      <c r="AS70" s="292"/>
      <c r="AT70" s="292"/>
      <c r="AU70" s="292"/>
      <c r="AV70" s="292"/>
      <c r="AW70" s="292"/>
      <c r="AX70" s="292"/>
      <c r="AY70" s="292"/>
      <c r="AZ70" s="293"/>
    </row>
    <row r="71" spans="1:52" ht="15" customHeight="1" x14ac:dyDescent="0.2">
      <c r="A71" s="35" t="s">
        <v>40</v>
      </c>
      <c r="B71" s="15"/>
      <c r="C71" s="15"/>
      <c r="D71" s="15"/>
      <c r="E71" s="15"/>
      <c r="F71" s="15"/>
      <c r="G71" s="15"/>
      <c r="H71" s="15"/>
      <c r="I71" s="15"/>
      <c r="J71" s="15"/>
      <c r="K71" s="15"/>
      <c r="L71" s="15"/>
      <c r="M71" s="15"/>
      <c r="N71" s="15"/>
      <c r="O71" s="15"/>
      <c r="P71" s="15"/>
      <c r="Q71" s="15"/>
      <c r="R71" s="15"/>
      <c r="S71" s="15"/>
      <c r="T71" s="15"/>
      <c r="U71" s="15"/>
      <c r="V71" s="15"/>
      <c r="W71" s="15"/>
      <c r="X71" s="16"/>
      <c r="Y71" s="35" t="s">
        <v>41</v>
      </c>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6"/>
    </row>
    <row r="72" spans="1:52" ht="14.25" customHeight="1" x14ac:dyDescent="0.25">
      <c r="A72" s="25"/>
      <c r="B72" s="167"/>
      <c r="C72" s="1" t="s">
        <v>42</v>
      </c>
      <c r="I72" s="167"/>
      <c r="J72" s="1" t="s">
        <v>43</v>
      </c>
      <c r="X72" s="18"/>
      <c r="Y72" s="26"/>
      <c r="Z72" s="167"/>
      <c r="AA72" s="1" t="s">
        <v>43</v>
      </c>
      <c r="AE72" s="167"/>
      <c r="AF72" s="1" t="s">
        <v>42</v>
      </c>
      <c r="AZ72" s="18"/>
    </row>
    <row r="73" spans="1:52" ht="6" customHeight="1" x14ac:dyDescent="0.2">
      <c r="A73" s="19"/>
      <c r="B73" s="20"/>
      <c r="C73" s="20"/>
      <c r="D73" s="20"/>
      <c r="E73" s="20"/>
      <c r="F73" s="20"/>
      <c r="G73" s="20"/>
      <c r="H73" s="20"/>
      <c r="I73" s="20"/>
      <c r="J73" s="20"/>
      <c r="K73" s="20"/>
      <c r="L73" s="20"/>
      <c r="M73" s="20"/>
      <c r="N73" s="20"/>
      <c r="O73" s="20"/>
      <c r="P73" s="20"/>
      <c r="Q73" s="20"/>
      <c r="R73" s="20"/>
      <c r="S73" s="20"/>
      <c r="T73" s="20"/>
      <c r="U73" s="20"/>
      <c r="V73" s="20"/>
      <c r="W73" s="20"/>
      <c r="X73" s="22"/>
      <c r="Y73" s="21"/>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2"/>
    </row>
    <row r="74" spans="1:52" ht="6" customHeight="1" x14ac:dyDescent="0.2">
      <c r="A74" s="17"/>
    </row>
    <row r="75" spans="1:52" ht="25.5" customHeight="1" x14ac:dyDescent="0.2">
      <c r="A75" s="17"/>
      <c r="B75" s="288" t="s">
        <v>127</v>
      </c>
      <c r="C75" s="288"/>
      <c r="D75" s="288"/>
      <c r="E75" s="288"/>
      <c r="F75" s="288"/>
      <c r="G75" s="288"/>
      <c r="H75" s="288"/>
      <c r="I75" s="288"/>
      <c r="J75" s="288"/>
      <c r="K75" s="288"/>
      <c r="L75" s="288"/>
      <c r="M75" s="288"/>
      <c r="N75" s="288"/>
      <c r="O75" s="288"/>
      <c r="P75" s="288"/>
      <c r="Q75" s="288"/>
      <c r="R75" s="288"/>
      <c r="S75" s="288"/>
      <c r="T75" s="288"/>
      <c r="U75" s="288"/>
      <c r="V75" s="288"/>
      <c r="W75" s="288"/>
      <c r="X75" s="288"/>
      <c r="Y75" s="288"/>
      <c r="Z75" s="288"/>
      <c r="AA75" s="288"/>
      <c r="AB75" s="288"/>
      <c r="AC75" s="288"/>
      <c r="AD75" s="288"/>
      <c r="AE75" s="288"/>
      <c r="AF75" s="288"/>
      <c r="AG75" s="288"/>
      <c r="AH75" s="288"/>
      <c r="AI75" s="288"/>
      <c r="AJ75" s="288"/>
      <c r="AK75" s="288"/>
      <c r="AL75" s="288"/>
      <c r="AM75" s="288"/>
      <c r="AN75" s="288"/>
      <c r="AO75" s="288"/>
      <c r="AP75" s="288"/>
      <c r="AQ75" s="288"/>
      <c r="AR75" s="288"/>
      <c r="AS75" s="288"/>
      <c r="AT75" s="288"/>
      <c r="AU75" s="288"/>
      <c r="AV75" s="288"/>
      <c r="AW75" s="288"/>
      <c r="AX75" s="288"/>
      <c r="AY75" s="288"/>
    </row>
    <row r="76" spans="1:52" ht="6" customHeight="1" x14ac:dyDescent="0.2">
      <c r="A76" s="17"/>
    </row>
    <row r="77" spans="1:52" ht="15" customHeight="1" x14ac:dyDescent="0.25">
      <c r="A77" s="9"/>
      <c r="F77" s="286" t="s">
        <v>139</v>
      </c>
      <c r="G77" s="286"/>
      <c r="H77" s="286"/>
      <c r="I77" s="286"/>
      <c r="J77" s="286"/>
      <c r="K77" s="286"/>
      <c r="L77" s="286"/>
      <c r="M77" s="287"/>
      <c r="N77" s="283"/>
      <c r="O77" s="284"/>
      <c r="P77" s="284"/>
      <c r="Q77" s="284"/>
      <c r="R77" s="284"/>
      <c r="S77" s="284"/>
      <c r="T77" s="284"/>
      <c r="U77" s="284"/>
      <c r="V77" s="284"/>
      <c r="W77" s="284"/>
      <c r="X77" s="284"/>
      <c r="Y77" s="284"/>
      <c r="Z77" s="284"/>
      <c r="AA77" s="284"/>
      <c r="AB77" s="284"/>
      <c r="AC77" s="284"/>
      <c r="AD77" s="284"/>
      <c r="AE77" s="284"/>
      <c r="AF77" s="284"/>
      <c r="AG77" s="284"/>
      <c r="AH77" s="284"/>
      <c r="AI77" s="284"/>
      <c r="AJ77" s="284"/>
      <c r="AK77" s="284"/>
      <c r="AL77" s="284"/>
      <c r="AM77" s="284"/>
      <c r="AN77" s="284"/>
      <c r="AO77" s="284"/>
      <c r="AP77" s="284"/>
      <c r="AQ77" s="284"/>
      <c r="AR77" s="284"/>
      <c r="AS77" s="284"/>
      <c r="AT77" s="284"/>
      <c r="AU77" s="284"/>
      <c r="AV77" s="284"/>
      <c r="AW77" s="284"/>
      <c r="AX77" s="284"/>
      <c r="AY77" s="285"/>
    </row>
    <row r="78" spans="1:52" ht="15" customHeight="1" x14ac:dyDescent="0.25">
      <c r="A78" s="17"/>
      <c r="F78" s="286"/>
      <c r="G78" s="286"/>
      <c r="H78" s="286"/>
      <c r="I78" s="286"/>
      <c r="J78" s="286"/>
      <c r="K78" s="286"/>
      <c r="L78" s="286"/>
      <c r="M78" s="287"/>
      <c r="N78" s="277"/>
      <c r="O78" s="278"/>
      <c r="P78" s="278"/>
      <c r="Q78" s="278"/>
      <c r="R78" s="278"/>
      <c r="S78" s="278"/>
      <c r="T78" s="278"/>
      <c r="U78" s="278"/>
      <c r="V78" s="278"/>
      <c r="W78" s="278"/>
      <c r="X78" s="278"/>
      <c r="Y78" s="278"/>
      <c r="Z78" s="278"/>
      <c r="AA78" s="278"/>
      <c r="AB78" s="278"/>
      <c r="AC78" s="278"/>
      <c r="AD78" s="278"/>
      <c r="AE78" s="278"/>
      <c r="AF78" s="278"/>
      <c r="AG78" s="278"/>
      <c r="AH78" s="278"/>
      <c r="AI78" s="278"/>
      <c r="AJ78" s="278"/>
      <c r="AK78" s="278"/>
      <c r="AL78" s="278"/>
      <c r="AM78" s="278"/>
      <c r="AN78" s="278"/>
      <c r="AO78" s="278"/>
      <c r="AP78" s="278"/>
      <c r="AQ78" s="278"/>
      <c r="AR78" s="278"/>
      <c r="AS78" s="278"/>
      <c r="AT78" s="278"/>
      <c r="AU78" s="278"/>
      <c r="AV78" s="278"/>
      <c r="AW78" s="278"/>
      <c r="AX78" s="278"/>
      <c r="AY78" s="279"/>
    </row>
    <row r="79" spans="1:52" ht="15" customHeight="1" x14ac:dyDescent="0.25">
      <c r="A79" s="17"/>
      <c r="F79" s="286"/>
      <c r="G79" s="286"/>
      <c r="H79" s="286"/>
      <c r="I79" s="286"/>
      <c r="J79" s="286"/>
      <c r="K79" s="286"/>
      <c r="L79" s="286"/>
      <c r="M79" s="287"/>
      <c r="N79" s="277"/>
      <c r="O79" s="278"/>
      <c r="P79" s="278"/>
      <c r="Q79" s="278"/>
      <c r="R79" s="278"/>
      <c r="S79" s="278"/>
      <c r="T79" s="278"/>
      <c r="U79" s="278"/>
      <c r="V79" s="278"/>
      <c r="W79" s="278"/>
      <c r="X79" s="278"/>
      <c r="Y79" s="278"/>
      <c r="Z79" s="278"/>
      <c r="AA79" s="278"/>
      <c r="AB79" s="278"/>
      <c r="AC79" s="278"/>
      <c r="AD79" s="278"/>
      <c r="AE79" s="278"/>
      <c r="AF79" s="278"/>
      <c r="AG79" s="278"/>
      <c r="AH79" s="278"/>
      <c r="AI79" s="278"/>
      <c r="AJ79" s="278"/>
      <c r="AK79" s="278"/>
      <c r="AL79" s="278"/>
      <c r="AM79" s="278"/>
      <c r="AN79" s="278"/>
      <c r="AO79" s="278"/>
      <c r="AP79" s="278"/>
      <c r="AQ79" s="278"/>
      <c r="AR79" s="278"/>
      <c r="AS79" s="278"/>
      <c r="AT79" s="278"/>
      <c r="AU79" s="278"/>
      <c r="AV79" s="278"/>
      <c r="AW79" s="278"/>
      <c r="AX79" s="278"/>
      <c r="AY79" s="279"/>
    </row>
    <row r="80" spans="1:52" ht="15" customHeight="1" x14ac:dyDescent="0.25">
      <c r="E80" s="1"/>
      <c r="N80" s="277"/>
      <c r="O80" s="278"/>
      <c r="P80" s="278"/>
      <c r="Q80" s="278"/>
      <c r="R80" s="278"/>
      <c r="S80" s="278"/>
      <c r="T80" s="278"/>
      <c r="U80" s="278"/>
      <c r="V80" s="278"/>
      <c r="W80" s="278"/>
      <c r="X80" s="278"/>
      <c r="Y80" s="278"/>
      <c r="Z80" s="278"/>
      <c r="AA80" s="278"/>
      <c r="AB80" s="278"/>
      <c r="AC80" s="278"/>
      <c r="AD80" s="278"/>
      <c r="AE80" s="278"/>
      <c r="AF80" s="278"/>
      <c r="AG80" s="278"/>
      <c r="AH80" s="278"/>
      <c r="AI80" s="278"/>
      <c r="AJ80" s="278"/>
      <c r="AK80" s="278"/>
      <c r="AL80" s="278"/>
      <c r="AM80" s="278"/>
      <c r="AN80" s="278"/>
      <c r="AO80" s="278"/>
      <c r="AP80" s="278"/>
      <c r="AQ80" s="278"/>
      <c r="AR80" s="278"/>
      <c r="AS80" s="278"/>
      <c r="AT80" s="278"/>
      <c r="AU80" s="278"/>
      <c r="AV80" s="278"/>
      <c r="AW80" s="278"/>
      <c r="AX80" s="278"/>
      <c r="AY80" s="279"/>
    </row>
    <row r="81" spans="1:52" ht="15" customHeight="1" x14ac:dyDescent="0.25">
      <c r="N81" s="280"/>
      <c r="O81" s="281"/>
      <c r="P81" s="281"/>
      <c r="Q81" s="281"/>
      <c r="R81" s="281"/>
      <c r="S81" s="281"/>
      <c r="T81" s="281"/>
      <c r="U81" s="281"/>
      <c r="V81" s="281"/>
      <c r="W81" s="281"/>
      <c r="X81" s="281"/>
      <c r="Y81" s="281"/>
      <c r="Z81" s="281"/>
      <c r="AA81" s="281"/>
      <c r="AB81" s="281"/>
      <c r="AC81" s="281"/>
      <c r="AD81" s="281"/>
      <c r="AE81" s="281"/>
      <c r="AF81" s="281"/>
      <c r="AG81" s="281"/>
      <c r="AH81" s="281"/>
      <c r="AI81" s="281"/>
      <c r="AJ81" s="281"/>
      <c r="AK81" s="281"/>
      <c r="AL81" s="281"/>
      <c r="AM81" s="281"/>
      <c r="AN81" s="281"/>
      <c r="AO81" s="281"/>
      <c r="AP81" s="281"/>
      <c r="AQ81" s="281"/>
      <c r="AR81" s="281"/>
      <c r="AS81" s="281"/>
      <c r="AT81" s="281"/>
      <c r="AU81" s="281"/>
      <c r="AV81" s="281"/>
      <c r="AW81" s="281"/>
      <c r="AX81" s="281"/>
      <c r="AY81" s="282"/>
    </row>
    <row r="82" spans="1:52" ht="14.25" customHeight="1" x14ac:dyDescent="0.2"/>
    <row r="83" spans="1:52" ht="12.75" x14ac:dyDescent="0.2">
      <c r="B83" s="187" t="s">
        <v>280</v>
      </c>
    </row>
    <row r="84" spans="1:52" ht="15.95" customHeight="1" x14ac:dyDescent="0.2">
      <c r="B84" s="264"/>
      <c r="C84" s="265"/>
      <c r="D84" s="265"/>
      <c r="E84" s="265"/>
      <c r="F84" s="265"/>
      <c r="G84" s="265"/>
      <c r="H84" s="265"/>
      <c r="I84" s="265"/>
      <c r="J84" s="265"/>
      <c r="K84" s="265"/>
      <c r="L84" s="265"/>
      <c r="M84" s="265"/>
      <c r="N84" s="265"/>
      <c r="O84" s="265"/>
      <c r="P84" s="265"/>
      <c r="Q84" s="265"/>
      <c r="R84" s="265"/>
      <c r="S84" s="265"/>
      <c r="T84" s="265"/>
      <c r="U84" s="265"/>
      <c r="V84" s="265"/>
      <c r="W84" s="265"/>
      <c r="X84" s="265"/>
      <c r="Y84" s="265"/>
      <c r="Z84" s="265"/>
      <c r="AA84" s="265"/>
      <c r="AB84" s="265"/>
      <c r="AC84" s="265"/>
      <c r="AD84" s="265"/>
      <c r="AE84" s="265"/>
      <c r="AF84" s="265"/>
      <c r="AG84" s="265"/>
      <c r="AH84" s="265"/>
      <c r="AI84" s="265"/>
      <c r="AJ84" s="265"/>
      <c r="AK84" s="265"/>
      <c r="AL84" s="265"/>
      <c r="AM84" s="265"/>
      <c r="AN84" s="265"/>
      <c r="AO84" s="265"/>
      <c r="AP84" s="265"/>
      <c r="AQ84" s="265"/>
      <c r="AR84" s="265"/>
      <c r="AS84" s="265"/>
      <c r="AT84" s="265"/>
      <c r="AU84" s="265"/>
      <c r="AV84" s="265"/>
      <c r="AW84" s="265"/>
      <c r="AX84" s="265"/>
      <c r="AY84" s="266"/>
    </row>
    <row r="85" spans="1:52" ht="15.95" customHeight="1" x14ac:dyDescent="0.2">
      <c r="B85" s="267"/>
      <c r="C85" s="268"/>
      <c r="D85" s="268"/>
      <c r="E85" s="268"/>
      <c r="F85" s="268"/>
      <c r="G85" s="268"/>
      <c r="H85" s="268"/>
      <c r="I85" s="268"/>
      <c r="J85" s="268"/>
      <c r="K85" s="268"/>
      <c r="L85" s="268"/>
      <c r="M85" s="268"/>
      <c r="N85" s="268"/>
      <c r="O85" s="268"/>
      <c r="P85" s="268"/>
      <c r="Q85" s="268"/>
      <c r="R85" s="268"/>
      <c r="S85" s="268"/>
      <c r="T85" s="268"/>
      <c r="U85" s="268"/>
      <c r="V85" s="268"/>
      <c r="W85" s="268"/>
      <c r="X85" s="268"/>
      <c r="Y85" s="268"/>
      <c r="Z85" s="268"/>
      <c r="AA85" s="268"/>
      <c r="AB85" s="268"/>
      <c r="AC85" s="268"/>
      <c r="AD85" s="268"/>
      <c r="AE85" s="268"/>
      <c r="AF85" s="268"/>
      <c r="AG85" s="268"/>
      <c r="AH85" s="268"/>
      <c r="AI85" s="268"/>
      <c r="AJ85" s="268"/>
      <c r="AK85" s="268"/>
      <c r="AL85" s="268"/>
      <c r="AM85" s="268"/>
      <c r="AN85" s="268"/>
      <c r="AO85" s="268"/>
      <c r="AP85" s="268"/>
      <c r="AQ85" s="268"/>
      <c r="AR85" s="268"/>
      <c r="AS85" s="268"/>
      <c r="AT85" s="268"/>
      <c r="AU85" s="268"/>
      <c r="AV85" s="268"/>
      <c r="AW85" s="268"/>
      <c r="AX85" s="268"/>
      <c r="AY85" s="269"/>
    </row>
    <row r="86" spans="1:52" ht="15.95" customHeight="1" x14ac:dyDescent="0.2">
      <c r="B86" s="267"/>
      <c r="C86" s="268"/>
      <c r="D86" s="268"/>
      <c r="E86" s="268"/>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268"/>
      <c r="AJ86" s="268"/>
      <c r="AK86" s="268"/>
      <c r="AL86" s="268"/>
      <c r="AM86" s="268"/>
      <c r="AN86" s="268"/>
      <c r="AO86" s="268"/>
      <c r="AP86" s="268"/>
      <c r="AQ86" s="268"/>
      <c r="AR86" s="268"/>
      <c r="AS86" s="268"/>
      <c r="AT86" s="268"/>
      <c r="AU86" s="268"/>
      <c r="AV86" s="268"/>
      <c r="AW86" s="268"/>
      <c r="AX86" s="268"/>
      <c r="AY86" s="269"/>
    </row>
    <row r="87" spans="1:52" ht="15.95" customHeight="1" x14ac:dyDescent="0.2">
      <c r="B87" s="267"/>
      <c r="C87" s="268"/>
      <c r="D87" s="268"/>
      <c r="E87" s="268"/>
      <c r="F87" s="268"/>
      <c r="G87" s="268"/>
      <c r="H87" s="268"/>
      <c r="I87" s="268"/>
      <c r="J87" s="268"/>
      <c r="K87" s="268"/>
      <c r="L87" s="268"/>
      <c r="M87" s="268"/>
      <c r="N87" s="268"/>
      <c r="O87" s="268"/>
      <c r="P87" s="268"/>
      <c r="Q87" s="268"/>
      <c r="R87" s="268"/>
      <c r="S87" s="268"/>
      <c r="T87" s="268"/>
      <c r="U87" s="268"/>
      <c r="V87" s="268"/>
      <c r="W87" s="268"/>
      <c r="X87" s="268"/>
      <c r="Y87" s="268"/>
      <c r="Z87" s="268"/>
      <c r="AA87" s="268"/>
      <c r="AB87" s="268"/>
      <c r="AC87" s="268"/>
      <c r="AD87" s="268"/>
      <c r="AE87" s="268"/>
      <c r="AF87" s="268"/>
      <c r="AG87" s="268"/>
      <c r="AH87" s="268"/>
      <c r="AI87" s="268"/>
      <c r="AJ87" s="268"/>
      <c r="AK87" s="268"/>
      <c r="AL87" s="268"/>
      <c r="AM87" s="268"/>
      <c r="AN87" s="268"/>
      <c r="AO87" s="268"/>
      <c r="AP87" s="268"/>
      <c r="AQ87" s="268"/>
      <c r="AR87" s="268"/>
      <c r="AS87" s="268"/>
      <c r="AT87" s="268"/>
      <c r="AU87" s="268"/>
      <c r="AV87" s="268"/>
      <c r="AW87" s="268"/>
      <c r="AX87" s="268"/>
      <c r="AY87" s="269"/>
    </row>
    <row r="88" spans="1:52" ht="15.95" customHeight="1" x14ac:dyDescent="0.2">
      <c r="B88" s="267"/>
      <c r="C88" s="268"/>
      <c r="D88" s="268"/>
      <c r="E88" s="268"/>
      <c r="F88" s="268"/>
      <c r="G88" s="268"/>
      <c r="H88" s="268"/>
      <c r="I88" s="268"/>
      <c r="J88" s="268"/>
      <c r="K88" s="268"/>
      <c r="L88" s="268"/>
      <c r="M88" s="268"/>
      <c r="N88" s="268"/>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c r="AN88" s="268"/>
      <c r="AO88" s="268"/>
      <c r="AP88" s="268"/>
      <c r="AQ88" s="268"/>
      <c r="AR88" s="268"/>
      <c r="AS88" s="268"/>
      <c r="AT88" s="268"/>
      <c r="AU88" s="268"/>
      <c r="AV88" s="268"/>
      <c r="AW88" s="268"/>
      <c r="AX88" s="268"/>
      <c r="AY88" s="269"/>
    </row>
    <row r="89" spans="1:52" x14ac:dyDescent="0.2">
      <c r="B89" s="267"/>
      <c r="C89" s="268"/>
      <c r="D89" s="268"/>
      <c r="E89" s="268"/>
      <c r="F89" s="268"/>
      <c r="G89" s="268"/>
      <c r="H89" s="268"/>
      <c r="I89" s="268"/>
      <c r="J89" s="268"/>
      <c r="K89" s="268"/>
      <c r="L89" s="268"/>
      <c r="M89" s="268"/>
      <c r="N89" s="268"/>
      <c r="O89" s="268"/>
      <c r="P89" s="268"/>
      <c r="Q89" s="268"/>
      <c r="R89" s="268"/>
      <c r="S89" s="268"/>
      <c r="T89" s="268"/>
      <c r="U89" s="268"/>
      <c r="V89" s="268"/>
      <c r="W89" s="268"/>
      <c r="X89" s="268"/>
      <c r="Y89" s="268"/>
      <c r="Z89" s="268"/>
      <c r="AA89" s="268"/>
      <c r="AB89" s="268"/>
      <c r="AC89" s="268"/>
      <c r="AD89" s="268"/>
      <c r="AE89" s="268"/>
      <c r="AF89" s="268"/>
      <c r="AG89" s="268"/>
      <c r="AH89" s="268"/>
      <c r="AI89" s="268"/>
      <c r="AJ89" s="268"/>
      <c r="AK89" s="268"/>
      <c r="AL89" s="268"/>
      <c r="AM89" s="268"/>
      <c r="AN89" s="268"/>
      <c r="AO89" s="268"/>
      <c r="AP89" s="268"/>
      <c r="AQ89" s="268"/>
      <c r="AR89" s="268"/>
      <c r="AS89" s="268"/>
      <c r="AT89" s="268"/>
      <c r="AU89" s="268"/>
      <c r="AV89" s="268"/>
      <c r="AW89" s="268"/>
      <c r="AX89" s="268"/>
      <c r="AY89" s="269"/>
    </row>
    <row r="90" spans="1:52" x14ac:dyDescent="0.2">
      <c r="B90" s="267"/>
      <c r="C90" s="268"/>
      <c r="D90" s="268"/>
      <c r="E90" s="268"/>
      <c r="F90" s="268"/>
      <c r="G90" s="268"/>
      <c r="H90" s="268"/>
      <c r="I90" s="268"/>
      <c r="J90" s="268"/>
      <c r="K90" s="268"/>
      <c r="L90" s="268"/>
      <c r="M90" s="268"/>
      <c r="N90" s="268"/>
      <c r="O90" s="268"/>
      <c r="P90" s="268"/>
      <c r="Q90" s="268"/>
      <c r="R90" s="268"/>
      <c r="S90" s="268"/>
      <c r="T90" s="268"/>
      <c r="U90" s="268"/>
      <c r="V90" s="268"/>
      <c r="W90" s="268"/>
      <c r="X90" s="268"/>
      <c r="Y90" s="268"/>
      <c r="Z90" s="268"/>
      <c r="AA90" s="268"/>
      <c r="AB90" s="268"/>
      <c r="AC90" s="268"/>
      <c r="AD90" s="268"/>
      <c r="AE90" s="268"/>
      <c r="AF90" s="268"/>
      <c r="AG90" s="268"/>
      <c r="AH90" s="268"/>
      <c r="AI90" s="268"/>
      <c r="AJ90" s="268"/>
      <c r="AK90" s="268"/>
      <c r="AL90" s="268"/>
      <c r="AM90" s="268"/>
      <c r="AN90" s="268"/>
      <c r="AO90" s="268"/>
      <c r="AP90" s="268"/>
      <c r="AQ90" s="268"/>
      <c r="AR90" s="268"/>
      <c r="AS90" s="268"/>
      <c r="AT90" s="268"/>
      <c r="AU90" s="268"/>
      <c r="AV90" s="268"/>
      <c r="AW90" s="268"/>
      <c r="AX90" s="268"/>
      <c r="AY90" s="269"/>
    </row>
    <row r="91" spans="1:52" x14ac:dyDescent="0.2">
      <c r="B91" s="267"/>
      <c r="C91" s="268"/>
      <c r="D91" s="268"/>
      <c r="E91" s="268"/>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268"/>
      <c r="AJ91" s="268"/>
      <c r="AK91" s="268"/>
      <c r="AL91" s="268"/>
      <c r="AM91" s="268"/>
      <c r="AN91" s="268"/>
      <c r="AO91" s="268"/>
      <c r="AP91" s="268"/>
      <c r="AQ91" s="268"/>
      <c r="AR91" s="268"/>
      <c r="AS91" s="268"/>
      <c r="AT91" s="268"/>
      <c r="AU91" s="268"/>
      <c r="AV91" s="268"/>
      <c r="AW91" s="268"/>
      <c r="AX91" s="268"/>
      <c r="AY91" s="269"/>
    </row>
    <row r="92" spans="1:52" x14ac:dyDescent="0.2">
      <c r="B92" s="267"/>
      <c r="C92" s="268"/>
      <c r="D92" s="268"/>
      <c r="E92" s="268"/>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c r="AT92" s="268"/>
      <c r="AU92" s="268"/>
      <c r="AV92" s="268"/>
      <c r="AW92" s="268"/>
      <c r="AX92" s="268"/>
      <c r="AY92" s="269"/>
    </row>
    <row r="93" spans="1:52" x14ac:dyDescent="0.2">
      <c r="B93" s="267"/>
      <c r="C93" s="268"/>
      <c r="D93" s="268"/>
      <c r="E93" s="268"/>
      <c r="F93" s="268"/>
      <c r="G93" s="268"/>
      <c r="H93" s="268"/>
      <c r="I93" s="268"/>
      <c r="J93" s="268"/>
      <c r="K93" s="268"/>
      <c r="L93" s="268"/>
      <c r="M93" s="268"/>
      <c r="N93" s="268"/>
      <c r="O93" s="268"/>
      <c r="P93" s="268"/>
      <c r="Q93" s="268"/>
      <c r="R93" s="268"/>
      <c r="S93" s="268"/>
      <c r="T93" s="268"/>
      <c r="U93" s="268"/>
      <c r="V93" s="268"/>
      <c r="W93" s="268"/>
      <c r="X93" s="268"/>
      <c r="Y93" s="268"/>
      <c r="Z93" s="268"/>
      <c r="AA93" s="268"/>
      <c r="AB93" s="268"/>
      <c r="AC93" s="268"/>
      <c r="AD93" s="268"/>
      <c r="AE93" s="268"/>
      <c r="AF93" s="268"/>
      <c r="AG93" s="268"/>
      <c r="AH93" s="268"/>
      <c r="AI93" s="268"/>
      <c r="AJ93" s="268"/>
      <c r="AK93" s="268"/>
      <c r="AL93" s="268"/>
      <c r="AM93" s="268"/>
      <c r="AN93" s="268"/>
      <c r="AO93" s="268"/>
      <c r="AP93" s="268"/>
      <c r="AQ93" s="268"/>
      <c r="AR93" s="268"/>
      <c r="AS93" s="268"/>
      <c r="AT93" s="268"/>
      <c r="AU93" s="268"/>
      <c r="AV93" s="268"/>
      <c r="AW93" s="268"/>
      <c r="AX93" s="268"/>
      <c r="AY93" s="269"/>
    </row>
    <row r="94" spans="1:52" x14ac:dyDescent="0.2">
      <c r="B94" s="270"/>
      <c r="C94" s="271"/>
      <c r="D94" s="271"/>
      <c r="E94" s="271"/>
      <c r="F94" s="271"/>
      <c r="G94" s="271"/>
      <c r="H94" s="271"/>
      <c r="I94" s="271"/>
      <c r="J94" s="271"/>
      <c r="K94" s="271"/>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71"/>
      <c r="AS94" s="271"/>
      <c r="AT94" s="271"/>
      <c r="AU94" s="271"/>
      <c r="AV94" s="271"/>
      <c r="AW94" s="271"/>
      <c r="AX94" s="271"/>
      <c r="AY94" s="272"/>
    </row>
    <row r="96" spans="1:52" x14ac:dyDescent="0.2">
      <c r="A96" s="37" t="s">
        <v>133</v>
      </c>
      <c r="AZ96" s="178" t="s">
        <v>287</v>
      </c>
    </row>
    <row r="97" spans="1:24" ht="12.75" x14ac:dyDescent="0.2">
      <c r="P97" s="162" t="s">
        <v>243</v>
      </c>
    </row>
    <row r="98" spans="1:24" ht="12.75" x14ac:dyDescent="0.2">
      <c r="A98" s="162" t="s">
        <v>275</v>
      </c>
      <c r="M98" s="186" t="s">
        <v>247</v>
      </c>
      <c r="N98" s="186"/>
      <c r="O98" s="186"/>
      <c r="P98" s="186"/>
      <c r="Q98" s="186"/>
      <c r="R98" s="186"/>
      <c r="S98" s="186"/>
      <c r="T98" s="186"/>
      <c r="U98" s="186"/>
      <c r="V98" s="186"/>
      <c r="W98" s="186"/>
      <c r="X98" s="186"/>
    </row>
  </sheetData>
  <sheetProtection algorithmName="SHA-512" hashValue="O8zxN7jCxrPngzKo6KF7M74/5X7iQfumG6QuwCgPuFm0VeVdbcaIwjdMJ95JdL57l5nycYOCpFTPgYcvm9TnZg==" saltValue="mS56YK8WAdBjBvw3lTvsuw==" spinCount="100000" sheet="1" objects="1" scenarios="1"/>
  <mergeCells count="77">
    <mergeCell ref="T5:AL5"/>
    <mergeCell ref="T3:AL4"/>
    <mergeCell ref="H1:AZ2"/>
    <mergeCell ref="A22:AZ22"/>
    <mergeCell ref="AM5:AY6"/>
    <mergeCell ref="A5:K5"/>
    <mergeCell ref="A7:AZ8"/>
    <mergeCell ref="A12:AZ12"/>
    <mergeCell ref="A14:F15"/>
    <mergeCell ref="G14:Q15"/>
    <mergeCell ref="R14:AB15"/>
    <mergeCell ref="A20:U20"/>
    <mergeCell ref="W20:X20"/>
    <mergeCell ref="Z20:AE20"/>
    <mergeCell ref="AF20:AZ20"/>
    <mergeCell ref="A43:AZ43"/>
    <mergeCell ref="A24:O24"/>
    <mergeCell ref="P24:AK24"/>
    <mergeCell ref="AL24:AZ24"/>
    <mergeCell ref="AK26:AP27"/>
    <mergeCell ref="P26:AI26"/>
    <mergeCell ref="AQ26:AZ27"/>
    <mergeCell ref="A29:Z29"/>
    <mergeCell ref="AA29:AZ29"/>
    <mergeCell ref="J31:N31"/>
    <mergeCell ref="AF31:AK31"/>
    <mergeCell ref="AU31:AY31"/>
    <mergeCell ref="S37:AK38"/>
    <mergeCell ref="AL37:AZ38"/>
    <mergeCell ref="A40:X40"/>
    <mergeCell ref="Y40:AQ40"/>
    <mergeCell ref="A70:AZ70"/>
    <mergeCell ref="B68:D68"/>
    <mergeCell ref="F68:X68"/>
    <mergeCell ref="Y68:AZ68"/>
    <mergeCell ref="Z66:AB66"/>
    <mergeCell ref="AM66:AO66"/>
    <mergeCell ref="A66:X66"/>
    <mergeCell ref="AD66:AK66"/>
    <mergeCell ref="AQ66:AZ66"/>
    <mergeCell ref="A45:Z46"/>
    <mergeCell ref="AA45:AP46"/>
    <mergeCell ref="A51:X51"/>
    <mergeCell ref="Y51:AJ51"/>
    <mergeCell ref="AK51:AP51"/>
    <mergeCell ref="AR40:AZ40"/>
    <mergeCell ref="AJ53:AL53"/>
    <mergeCell ref="AQ51:AZ51"/>
    <mergeCell ref="AK64:AP64"/>
    <mergeCell ref="AQ64:AZ64"/>
    <mergeCell ref="Y64:AJ64"/>
    <mergeCell ref="AJ57:AL57"/>
    <mergeCell ref="W53:AH53"/>
    <mergeCell ref="W55:AH55"/>
    <mergeCell ref="W57:AH57"/>
    <mergeCell ref="AN53:AZ53"/>
    <mergeCell ref="AI55:AZ55"/>
    <mergeCell ref="A64:X64"/>
    <mergeCell ref="A62:Z62"/>
    <mergeCell ref="AA62:AZ62"/>
    <mergeCell ref="AN57:AZ57"/>
    <mergeCell ref="B84:AY94"/>
    <mergeCell ref="A53:Q53"/>
    <mergeCell ref="A55:Q55"/>
    <mergeCell ref="A57:Q57"/>
    <mergeCell ref="S53:U53"/>
    <mergeCell ref="S55:U55"/>
    <mergeCell ref="S57:U57"/>
    <mergeCell ref="N80:AY80"/>
    <mergeCell ref="N81:AY81"/>
    <mergeCell ref="N77:AY77"/>
    <mergeCell ref="F77:M79"/>
    <mergeCell ref="N78:AY78"/>
    <mergeCell ref="N79:AY79"/>
    <mergeCell ref="B75:AY75"/>
    <mergeCell ref="B58:AY58"/>
    <mergeCell ref="A60:AZ60"/>
  </mergeCells>
  <phoneticPr fontId="4" type="noConversion"/>
  <hyperlinks>
    <hyperlink ref="M98" r:id="rId1" xr:uid="{6D4EC9AC-AA0A-4C8A-B013-D2A60CF6D416}"/>
  </hyperlinks>
  <printOptions horizontalCentered="1"/>
  <pageMargins left="0.25" right="0.25" top="0.25" bottom="0.25" header="0.5" footer="0.5"/>
  <pageSetup scale="54" orientation="portrait"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113D9-96E7-074F-9E3A-E5141240C826}">
  <dimension ref="A1:BB101"/>
  <sheetViews>
    <sheetView showGridLines="0" topLeftCell="A3" zoomScale="130" zoomScaleNormal="130" workbookViewId="0">
      <selection activeCell="BA105" sqref="BA105"/>
    </sheetView>
  </sheetViews>
  <sheetFormatPr defaultColWidth="8.85546875" defaultRowHeight="15" x14ac:dyDescent="0.25"/>
  <cols>
    <col min="1" max="23" width="2.85546875" style="247" customWidth="1"/>
    <col min="24" max="24" width="3.42578125" style="247" customWidth="1"/>
    <col min="25" max="40" width="2.85546875" style="247" customWidth="1"/>
    <col min="41" max="41" width="2.140625" style="247" customWidth="1"/>
    <col min="42" max="52" width="2.85546875" style="247" customWidth="1"/>
    <col min="53" max="53" width="8.85546875" style="247"/>
    <col min="54" max="54" width="22.28515625" style="247" customWidth="1"/>
    <col min="55" max="16384" width="8.85546875" style="247"/>
  </cols>
  <sheetData>
    <row r="1" spans="1:52" ht="14.45" customHeight="1" x14ac:dyDescent="0.25">
      <c r="A1" s="189"/>
      <c r="B1" s="189"/>
      <c r="C1" s="189"/>
      <c r="D1" s="189"/>
      <c r="E1" s="189"/>
      <c r="F1" s="189"/>
      <c r="G1" s="189"/>
      <c r="H1" s="350" t="s">
        <v>235</v>
      </c>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c r="AS1" s="351"/>
      <c r="AT1" s="351"/>
      <c r="AU1" s="351"/>
      <c r="AV1" s="351"/>
      <c r="AW1" s="351"/>
      <c r="AX1" s="351"/>
      <c r="AY1" s="351"/>
      <c r="AZ1" s="351"/>
    </row>
    <row r="2" spans="1:52" ht="14.45" customHeight="1" x14ac:dyDescent="0.25">
      <c r="A2" s="189"/>
      <c r="B2" s="189"/>
      <c r="C2" s="189"/>
      <c r="D2" s="189"/>
      <c r="E2" s="189"/>
      <c r="F2" s="189"/>
      <c r="G2" s="189"/>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c r="AR2" s="351"/>
      <c r="AS2" s="351"/>
      <c r="AT2" s="351"/>
      <c r="AU2" s="351"/>
      <c r="AV2" s="351"/>
      <c r="AW2" s="351"/>
      <c r="AX2" s="351"/>
      <c r="AY2" s="351"/>
      <c r="AZ2" s="351"/>
    </row>
    <row r="3" spans="1:52" ht="15.75" x14ac:dyDescent="0.25">
      <c r="A3" s="189"/>
      <c r="B3" s="189"/>
      <c r="C3" s="189"/>
      <c r="D3" s="189"/>
      <c r="E3" s="189"/>
      <c r="F3" s="189"/>
      <c r="G3" s="189"/>
      <c r="H3" s="189"/>
      <c r="I3" s="246"/>
      <c r="J3" s="246"/>
      <c r="K3" s="246"/>
      <c r="L3" s="246"/>
      <c r="M3" s="246"/>
      <c r="N3" s="246"/>
      <c r="O3" s="246"/>
      <c r="P3" s="246"/>
      <c r="Q3" s="246"/>
      <c r="R3" s="246"/>
      <c r="S3" s="352" t="s">
        <v>203</v>
      </c>
      <c r="T3" s="352"/>
      <c r="U3" s="352"/>
      <c r="V3" s="352"/>
      <c r="W3" s="352"/>
      <c r="X3" s="352"/>
      <c r="Y3" s="352"/>
      <c r="Z3" s="352"/>
      <c r="AA3" s="352"/>
      <c r="AB3" s="352"/>
      <c r="AC3" s="352"/>
      <c r="AD3" s="352"/>
      <c r="AE3" s="352"/>
      <c r="AF3" s="352"/>
      <c r="AG3" s="352"/>
      <c r="AH3" s="352"/>
      <c r="AI3" s="352"/>
      <c r="AJ3" s="352"/>
      <c r="AK3" s="352"/>
      <c r="AL3" s="352"/>
      <c r="AM3" s="352"/>
      <c r="AN3" s="246"/>
      <c r="AO3" s="246"/>
      <c r="AP3" s="246"/>
      <c r="AQ3" s="246"/>
      <c r="AR3" s="246"/>
      <c r="AS3" s="246"/>
      <c r="AT3" s="246"/>
      <c r="AU3" s="246"/>
      <c r="AV3" s="246"/>
      <c r="AW3" s="246"/>
      <c r="AX3" s="246"/>
      <c r="AY3" s="246"/>
      <c r="AZ3" s="246"/>
    </row>
    <row r="4" spans="1:52" ht="15.75" x14ac:dyDescent="0.25">
      <c r="A4" s="245" t="s">
        <v>238</v>
      </c>
      <c r="B4" s="189"/>
      <c r="C4" s="189"/>
      <c r="D4" s="189"/>
      <c r="E4" s="189"/>
      <c r="F4" s="189"/>
      <c r="G4" s="189"/>
      <c r="H4" s="189"/>
      <c r="I4" s="246"/>
      <c r="J4" s="246"/>
      <c r="K4" s="246"/>
      <c r="L4" s="246"/>
      <c r="M4" s="246"/>
      <c r="N4" s="246"/>
      <c r="O4" s="246"/>
      <c r="P4" s="246"/>
      <c r="Q4" s="246"/>
      <c r="R4" s="246"/>
      <c r="S4" s="352"/>
      <c r="T4" s="352"/>
      <c r="U4" s="352"/>
      <c r="V4" s="352"/>
      <c r="W4" s="352"/>
      <c r="X4" s="352"/>
      <c r="Y4" s="352"/>
      <c r="Z4" s="352"/>
      <c r="AA4" s="352"/>
      <c r="AB4" s="352"/>
      <c r="AC4" s="352"/>
      <c r="AD4" s="352"/>
      <c r="AE4" s="352"/>
      <c r="AF4" s="352"/>
      <c r="AG4" s="352"/>
      <c r="AH4" s="352"/>
      <c r="AI4" s="352"/>
      <c r="AJ4" s="352"/>
      <c r="AK4" s="352"/>
      <c r="AL4" s="352"/>
      <c r="AM4" s="352"/>
      <c r="AN4" s="246"/>
      <c r="AO4" s="246"/>
      <c r="AP4" s="246"/>
      <c r="AQ4" s="246"/>
      <c r="AR4" s="246"/>
      <c r="AS4" s="246"/>
      <c r="AT4" s="246"/>
      <c r="AU4" s="246"/>
      <c r="AV4" s="246"/>
      <c r="AW4" s="246"/>
      <c r="AX4" s="246"/>
      <c r="AY4" s="246"/>
      <c r="AZ4" s="246"/>
    </row>
    <row r="5" spans="1:52" ht="25.35" customHeight="1" x14ac:dyDescent="0.25">
      <c r="A5" s="353" t="s">
        <v>239</v>
      </c>
      <c r="B5" s="353"/>
      <c r="C5" s="353"/>
      <c r="D5" s="353"/>
      <c r="E5" s="353"/>
      <c r="F5" s="353"/>
      <c r="G5" s="353"/>
      <c r="H5" s="353"/>
      <c r="I5" s="353"/>
      <c r="J5" s="353"/>
      <c r="K5" s="353"/>
      <c r="L5" s="248"/>
      <c r="M5" s="248"/>
      <c r="N5" s="248"/>
      <c r="O5" s="248"/>
      <c r="P5" s="248"/>
      <c r="Q5" s="248"/>
      <c r="R5" s="248"/>
      <c r="S5" s="246"/>
      <c r="T5" s="354"/>
      <c r="U5" s="355"/>
      <c r="V5" s="355"/>
      <c r="W5" s="355"/>
      <c r="X5" s="355"/>
      <c r="Y5" s="355"/>
      <c r="Z5" s="355"/>
      <c r="AA5" s="355"/>
      <c r="AB5" s="355"/>
      <c r="AC5" s="355"/>
      <c r="AD5" s="355"/>
      <c r="AE5" s="355"/>
      <c r="AF5" s="355"/>
      <c r="AG5" s="355"/>
      <c r="AH5" s="355"/>
      <c r="AI5" s="355"/>
      <c r="AJ5" s="355"/>
      <c r="AK5" s="355"/>
      <c r="AL5" s="356"/>
      <c r="AM5" s="357" t="s">
        <v>241</v>
      </c>
      <c r="AN5" s="358"/>
      <c r="AO5" s="358"/>
      <c r="AP5" s="358"/>
      <c r="AQ5" s="358"/>
      <c r="AR5" s="358"/>
      <c r="AS5" s="358"/>
      <c r="AT5" s="358"/>
      <c r="AU5" s="358"/>
      <c r="AV5" s="358"/>
      <c r="AW5" s="358"/>
      <c r="AX5" s="358"/>
      <c r="AY5" s="358"/>
      <c r="AZ5" s="189"/>
    </row>
    <row r="6" spans="1:52" ht="6.6" customHeight="1" x14ac:dyDescent="0.25">
      <c r="A6" s="245"/>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358"/>
      <c r="AN6" s="358"/>
      <c r="AO6" s="358"/>
      <c r="AP6" s="358"/>
      <c r="AQ6" s="358"/>
      <c r="AR6" s="358"/>
      <c r="AS6" s="358"/>
      <c r="AT6" s="358"/>
      <c r="AU6" s="358"/>
      <c r="AV6" s="358"/>
      <c r="AW6" s="358"/>
      <c r="AX6" s="358"/>
      <c r="AY6" s="358"/>
      <c r="AZ6" s="189"/>
    </row>
    <row r="7" spans="1:52" ht="15.75" x14ac:dyDescent="0.25">
      <c r="A7" s="244" t="s">
        <v>80</v>
      </c>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358"/>
      <c r="AN7" s="358"/>
      <c r="AO7" s="358"/>
      <c r="AP7" s="358"/>
      <c r="AQ7" s="358"/>
      <c r="AR7" s="358"/>
      <c r="AS7" s="358"/>
      <c r="AT7" s="358"/>
      <c r="AU7" s="358"/>
      <c r="AV7" s="358"/>
      <c r="AW7" s="358"/>
      <c r="AX7" s="358"/>
      <c r="AY7" s="358"/>
      <c r="AZ7" s="189"/>
    </row>
    <row r="8" spans="1:52" ht="6.6" customHeight="1" x14ac:dyDescent="0.25">
      <c r="A8" s="196"/>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row>
    <row r="9" spans="1:52" ht="16.5" thickBot="1" x14ac:dyDescent="0.3">
      <c r="A9" s="329" t="s">
        <v>58</v>
      </c>
      <c r="B9" s="330"/>
      <c r="C9" s="330"/>
      <c r="D9" s="330"/>
      <c r="E9" s="330"/>
      <c r="F9" s="330"/>
      <c r="G9" s="330"/>
      <c r="H9" s="330"/>
      <c r="I9" s="330"/>
      <c r="J9" s="330"/>
      <c r="K9" s="330"/>
      <c r="L9" s="330"/>
      <c r="M9" s="330"/>
      <c r="N9" s="330"/>
      <c r="O9" s="330"/>
      <c r="P9" s="330"/>
      <c r="Q9" s="330"/>
      <c r="R9" s="330"/>
      <c r="S9" s="330"/>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330"/>
      <c r="AW9" s="330"/>
      <c r="AX9" s="330"/>
      <c r="AY9" s="330"/>
      <c r="AZ9" s="331"/>
    </row>
    <row r="10" spans="1:52" x14ac:dyDescent="0.25">
      <c r="A10" s="243" t="s">
        <v>135</v>
      </c>
      <c r="B10" s="242"/>
      <c r="C10" s="240"/>
      <c r="D10" s="240"/>
      <c r="E10" s="240"/>
      <c r="F10" s="240"/>
      <c r="G10" s="240"/>
      <c r="H10" s="240"/>
      <c r="I10" s="240"/>
      <c r="J10" s="240"/>
      <c r="K10" s="240"/>
      <c r="L10" s="240"/>
      <c r="M10" s="240"/>
      <c r="N10" s="240"/>
      <c r="O10" s="240"/>
      <c r="P10" s="240"/>
      <c r="Q10" s="240"/>
      <c r="R10" s="240"/>
      <c r="S10" s="240"/>
      <c r="T10" s="240"/>
      <c r="U10" s="240"/>
      <c r="V10" s="240"/>
      <c r="W10" s="240"/>
      <c r="X10" s="240"/>
      <c r="Y10" s="241" t="s">
        <v>31</v>
      </c>
      <c r="Z10" s="240"/>
      <c r="AA10" s="240"/>
      <c r="AB10" s="240"/>
      <c r="AC10" s="240"/>
      <c r="AD10" s="240"/>
      <c r="AE10" s="240"/>
      <c r="AF10" s="240"/>
      <c r="AG10" s="238"/>
      <c r="AH10" s="238"/>
      <c r="AI10" s="238"/>
      <c r="AJ10" s="238"/>
      <c r="AK10" s="239"/>
      <c r="AL10" s="238"/>
      <c r="AM10" s="238"/>
      <c r="AN10" s="238"/>
      <c r="AO10" s="238"/>
      <c r="AP10" s="238"/>
      <c r="AQ10" s="239"/>
      <c r="AR10" s="238"/>
      <c r="AS10" s="238"/>
      <c r="AT10" s="238"/>
      <c r="AU10" s="238"/>
      <c r="AV10" s="238"/>
      <c r="AW10" s="238"/>
      <c r="AX10" s="238"/>
      <c r="AY10" s="238"/>
      <c r="AZ10" s="237"/>
    </row>
    <row r="11" spans="1:52" ht="15.75" x14ac:dyDescent="0.25">
      <c r="A11" s="359"/>
      <c r="B11" s="326"/>
      <c r="C11" s="326"/>
      <c r="D11" s="326"/>
      <c r="E11" s="326"/>
      <c r="F11" s="326"/>
      <c r="G11" s="326"/>
      <c r="H11" s="326"/>
      <c r="I11" s="326"/>
      <c r="J11" s="326"/>
      <c r="K11" s="326"/>
      <c r="L11" s="326"/>
      <c r="M11" s="326"/>
      <c r="N11" s="326"/>
      <c r="O11" s="326"/>
      <c r="P11" s="326"/>
      <c r="Q11" s="326"/>
      <c r="R11" s="326"/>
      <c r="S11" s="326"/>
      <c r="T11" s="326"/>
      <c r="U11" s="326"/>
      <c r="V11" s="326"/>
      <c r="W11" s="326"/>
      <c r="X11" s="360"/>
      <c r="Y11" s="325"/>
      <c r="Z11" s="326"/>
      <c r="AA11" s="326"/>
      <c r="AB11" s="326"/>
      <c r="AC11" s="326"/>
      <c r="AD11" s="326"/>
      <c r="AE11" s="326"/>
      <c r="AF11" s="326"/>
      <c r="AG11" s="326"/>
      <c r="AH11" s="326"/>
      <c r="AI11" s="326"/>
      <c r="AJ11" s="326"/>
      <c r="AK11" s="326"/>
      <c r="AL11" s="326"/>
      <c r="AM11" s="326"/>
      <c r="AN11" s="326"/>
      <c r="AO11" s="326"/>
      <c r="AP11" s="326"/>
      <c r="AQ11" s="326"/>
      <c r="AR11" s="326"/>
      <c r="AS11" s="326"/>
      <c r="AT11" s="326"/>
      <c r="AU11" s="326"/>
      <c r="AV11" s="326"/>
      <c r="AW11" s="326"/>
      <c r="AX11" s="326"/>
      <c r="AY11" s="326"/>
      <c r="AZ11" s="361"/>
    </row>
    <row r="12" spans="1:52" x14ac:dyDescent="0.25">
      <c r="A12" s="236" t="s">
        <v>78</v>
      </c>
      <c r="B12" s="196"/>
      <c r="C12" s="189"/>
      <c r="D12" s="189"/>
      <c r="E12" s="189"/>
      <c r="F12" s="189"/>
      <c r="G12" s="189"/>
      <c r="H12" s="189"/>
      <c r="I12" s="189"/>
      <c r="J12" s="189"/>
      <c r="K12" s="189"/>
      <c r="L12" s="189"/>
      <c r="M12" s="189"/>
      <c r="N12" s="189"/>
      <c r="O12" s="189"/>
      <c r="P12" s="189"/>
      <c r="Q12" s="189"/>
      <c r="R12" s="189"/>
      <c r="S12" s="189"/>
      <c r="T12" s="189"/>
      <c r="U12" s="189"/>
      <c r="V12" s="189"/>
      <c r="W12" s="189"/>
      <c r="X12" s="215"/>
      <c r="Y12" s="216" t="s">
        <v>34</v>
      </c>
      <c r="Z12" s="189"/>
      <c r="AA12" s="189"/>
      <c r="AB12" s="189"/>
      <c r="AC12" s="189"/>
      <c r="AD12" s="189"/>
      <c r="AE12" s="189"/>
      <c r="AF12" s="189"/>
      <c r="AG12" s="191"/>
      <c r="AH12" s="191"/>
      <c r="AI12" s="191"/>
      <c r="AJ12" s="218"/>
      <c r="AK12" s="216" t="s">
        <v>5</v>
      </c>
      <c r="AL12" s="191"/>
      <c r="AM12" s="191"/>
      <c r="AN12" s="191"/>
      <c r="AO12" s="191"/>
      <c r="AP12" s="218"/>
      <c r="AQ12" s="216" t="s">
        <v>4</v>
      </c>
      <c r="AR12" s="191"/>
      <c r="AS12" s="191"/>
      <c r="AT12" s="191"/>
      <c r="AU12" s="191"/>
      <c r="AV12" s="191"/>
      <c r="AW12" s="191"/>
      <c r="AX12" s="191"/>
      <c r="AY12" s="191"/>
      <c r="AZ12" s="235"/>
    </row>
    <row r="13" spans="1:52" ht="15.75" x14ac:dyDescent="0.25">
      <c r="A13" s="359"/>
      <c r="B13" s="326"/>
      <c r="C13" s="326"/>
      <c r="D13" s="326"/>
      <c r="E13" s="326"/>
      <c r="F13" s="326"/>
      <c r="G13" s="326"/>
      <c r="H13" s="326"/>
      <c r="I13" s="326"/>
      <c r="J13" s="326"/>
      <c r="K13" s="326"/>
      <c r="L13" s="326"/>
      <c r="M13" s="326"/>
      <c r="N13" s="326"/>
      <c r="O13" s="326"/>
      <c r="P13" s="326"/>
      <c r="Q13" s="326"/>
      <c r="R13" s="326"/>
      <c r="S13" s="326"/>
      <c r="T13" s="326"/>
      <c r="U13" s="326"/>
      <c r="V13" s="326"/>
      <c r="W13" s="326"/>
      <c r="X13" s="360"/>
      <c r="Y13" s="325"/>
      <c r="Z13" s="326"/>
      <c r="AA13" s="326"/>
      <c r="AB13" s="326"/>
      <c r="AC13" s="326"/>
      <c r="AD13" s="326"/>
      <c r="AE13" s="326"/>
      <c r="AF13" s="326"/>
      <c r="AG13" s="326"/>
      <c r="AH13" s="326"/>
      <c r="AI13" s="326"/>
      <c r="AJ13" s="360"/>
      <c r="AK13" s="325"/>
      <c r="AL13" s="362"/>
      <c r="AM13" s="362"/>
      <c r="AN13" s="362"/>
      <c r="AO13" s="362"/>
      <c r="AP13" s="363"/>
      <c r="AQ13" s="325"/>
      <c r="AR13" s="362"/>
      <c r="AS13" s="362"/>
      <c r="AT13" s="362"/>
      <c r="AU13" s="362"/>
      <c r="AV13" s="362"/>
      <c r="AW13" s="362"/>
      <c r="AX13" s="362"/>
      <c r="AY13" s="362"/>
      <c r="AZ13" s="364"/>
    </row>
    <row r="14" spans="1:52" x14ac:dyDescent="0.25">
      <c r="A14" s="234" t="s">
        <v>106</v>
      </c>
      <c r="B14" s="199"/>
      <c r="C14" s="199"/>
      <c r="D14" s="199"/>
      <c r="E14" s="199"/>
      <c r="F14" s="200"/>
      <c r="G14" s="200"/>
      <c r="H14" s="200"/>
      <c r="I14" s="200"/>
      <c r="J14" s="200"/>
      <c r="K14" s="200"/>
      <c r="L14" s="223"/>
      <c r="M14" s="233" t="s">
        <v>108</v>
      </c>
      <c r="N14" s="199"/>
      <c r="O14" s="199"/>
      <c r="P14" s="199"/>
      <c r="Q14" s="199"/>
      <c r="R14" s="200"/>
      <c r="S14" s="200"/>
      <c r="T14" s="200"/>
      <c r="U14" s="200"/>
      <c r="V14" s="200"/>
      <c r="W14" s="200"/>
      <c r="X14" s="223"/>
      <c r="Y14" s="233" t="s">
        <v>35</v>
      </c>
      <c r="Z14" s="199"/>
      <c r="AA14" s="199"/>
      <c r="AB14" s="199"/>
      <c r="AC14" s="199"/>
      <c r="AD14" s="200"/>
      <c r="AE14" s="200"/>
      <c r="AF14" s="200"/>
      <c r="AG14" s="200"/>
      <c r="AH14" s="200"/>
      <c r="AI14" s="200"/>
      <c r="AJ14" s="200"/>
      <c r="AK14" s="223"/>
      <c r="AL14" s="233" t="s">
        <v>36</v>
      </c>
      <c r="AM14" s="199"/>
      <c r="AN14" s="199"/>
      <c r="AO14" s="199"/>
      <c r="AP14" s="199"/>
      <c r="AQ14" s="200"/>
      <c r="AR14" s="200"/>
      <c r="AS14" s="200"/>
      <c r="AT14" s="200"/>
      <c r="AU14" s="200"/>
      <c r="AV14" s="200"/>
      <c r="AW14" s="200"/>
      <c r="AX14" s="200"/>
      <c r="AY14" s="200"/>
      <c r="AZ14" s="232"/>
    </row>
    <row r="15" spans="1:52" ht="16.5" thickBot="1" x14ac:dyDescent="0.3">
      <c r="A15" s="231" t="s">
        <v>32</v>
      </c>
      <c r="B15" s="348"/>
      <c r="C15" s="348"/>
      <c r="D15" s="348"/>
      <c r="E15" s="229" t="s">
        <v>8</v>
      </c>
      <c r="F15" s="341"/>
      <c r="G15" s="341"/>
      <c r="H15" s="341"/>
      <c r="I15" s="341"/>
      <c r="J15" s="341"/>
      <c r="K15" s="341"/>
      <c r="L15" s="349"/>
      <c r="M15" s="230" t="s">
        <v>32</v>
      </c>
      <c r="N15" s="348"/>
      <c r="O15" s="348"/>
      <c r="P15" s="348"/>
      <c r="Q15" s="229" t="s">
        <v>8</v>
      </c>
      <c r="R15" s="341"/>
      <c r="S15" s="341"/>
      <c r="T15" s="341"/>
      <c r="U15" s="341"/>
      <c r="V15" s="341"/>
      <c r="W15" s="341"/>
      <c r="X15" s="349"/>
      <c r="Y15" s="230" t="s">
        <v>32</v>
      </c>
      <c r="Z15" s="348"/>
      <c r="AA15" s="348"/>
      <c r="AB15" s="348"/>
      <c r="AC15" s="229" t="s">
        <v>8</v>
      </c>
      <c r="AD15" s="341"/>
      <c r="AE15" s="341"/>
      <c r="AF15" s="341"/>
      <c r="AG15" s="341"/>
      <c r="AH15" s="341"/>
      <c r="AI15" s="341"/>
      <c r="AJ15" s="341"/>
      <c r="AK15" s="349"/>
      <c r="AL15" s="340"/>
      <c r="AM15" s="341"/>
      <c r="AN15" s="341"/>
      <c r="AO15" s="341"/>
      <c r="AP15" s="341"/>
      <c r="AQ15" s="341"/>
      <c r="AR15" s="341"/>
      <c r="AS15" s="341"/>
      <c r="AT15" s="341"/>
      <c r="AU15" s="341"/>
      <c r="AV15" s="341"/>
      <c r="AW15" s="341"/>
      <c r="AX15" s="341"/>
      <c r="AY15" s="341"/>
      <c r="AZ15" s="342"/>
    </row>
    <row r="16" spans="1:52" ht="6" customHeight="1" x14ac:dyDescent="0.25">
      <c r="A16" s="189"/>
      <c r="B16" s="189"/>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189"/>
      <c r="AV16" s="189"/>
      <c r="AW16" s="189"/>
      <c r="AX16" s="189"/>
      <c r="AY16" s="189"/>
      <c r="AZ16" s="189"/>
    </row>
    <row r="17" spans="1:52" ht="15.75" x14ac:dyDescent="0.25">
      <c r="A17" s="343" t="s">
        <v>44</v>
      </c>
      <c r="B17" s="344"/>
      <c r="C17" s="344"/>
      <c r="D17" s="344"/>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4"/>
      <c r="AK17" s="344"/>
      <c r="AL17" s="344"/>
      <c r="AM17" s="344"/>
      <c r="AN17" s="344"/>
      <c r="AO17" s="344"/>
      <c r="AP17" s="344"/>
      <c r="AQ17" s="344"/>
      <c r="AR17" s="344"/>
      <c r="AS17" s="344"/>
      <c r="AT17" s="344"/>
      <c r="AU17" s="344"/>
      <c r="AV17" s="344"/>
      <c r="AW17" s="344"/>
      <c r="AX17" s="344"/>
      <c r="AY17" s="344"/>
      <c r="AZ17" s="345"/>
    </row>
    <row r="18" spans="1:52" x14ac:dyDescent="0.25">
      <c r="A18" s="204" t="s">
        <v>109</v>
      </c>
      <c r="B18" s="200"/>
      <c r="C18" s="200"/>
      <c r="D18" s="200"/>
      <c r="E18" s="200"/>
      <c r="F18" s="200"/>
      <c r="G18" s="200"/>
      <c r="H18" s="200"/>
      <c r="I18" s="200"/>
      <c r="J18" s="200"/>
      <c r="K18" s="200"/>
      <c r="L18" s="200"/>
      <c r="M18" s="200"/>
      <c r="N18" s="200"/>
      <c r="O18" s="200"/>
      <c r="P18" s="201"/>
      <c r="Q18" s="200"/>
      <c r="R18" s="200"/>
      <c r="S18" s="200"/>
      <c r="T18" s="200"/>
      <c r="U18" s="200"/>
      <c r="V18" s="200"/>
      <c r="W18" s="200"/>
      <c r="X18" s="200"/>
      <c r="Y18" s="200"/>
      <c r="Z18" s="200"/>
      <c r="AA18" s="200"/>
      <c r="AB18" s="200"/>
      <c r="AC18" s="200"/>
      <c r="AD18" s="200"/>
      <c r="AE18" s="200"/>
      <c r="AF18" s="200"/>
      <c r="AG18" s="200"/>
      <c r="AH18" s="200"/>
      <c r="AI18" s="201"/>
      <c r="AJ18" s="200"/>
      <c r="AK18" s="200"/>
      <c r="AL18" s="201"/>
      <c r="AM18" s="200"/>
      <c r="AN18" s="200"/>
      <c r="AO18" s="200"/>
      <c r="AP18" s="200"/>
      <c r="AQ18" s="200"/>
      <c r="AR18" s="200"/>
      <c r="AS18" s="200"/>
      <c r="AT18" s="200"/>
      <c r="AU18" s="200"/>
      <c r="AV18" s="200"/>
      <c r="AW18" s="200"/>
      <c r="AX18" s="200"/>
      <c r="AY18" s="200"/>
      <c r="AZ18" s="223"/>
    </row>
    <row r="19" spans="1:52" ht="15.75" x14ac:dyDescent="0.25">
      <c r="A19" s="346"/>
      <c r="B19" s="347"/>
      <c r="C19" s="347"/>
      <c r="D19" s="347"/>
      <c r="E19" s="227" t="s">
        <v>119</v>
      </c>
      <c r="F19" s="347"/>
      <c r="G19" s="347"/>
      <c r="H19" s="347"/>
      <c r="I19" s="227" t="s">
        <v>119</v>
      </c>
      <c r="J19" s="347"/>
      <c r="K19" s="347"/>
      <c r="L19" s="347"/>
      <c r="M19" s="189"/>
      <c r="N19" s="189"/>
      <c r="O19" s="189"/>
      <c r="P19" s="193"/>
      <c r="Q19" s="189"/>
      <c r="R19" s="189"/>
      <c r="S19" s="189"/>
      <c r="T19" s="189"/>
      <c r="U19" s="189"/>
      <c r="V19" s="189"/>
      <c r="W19" s="189"/>
      <c r="X19" s="189"/>
      <c r="Y19" s="189"/>
      <c r="Z19" s="189"/>
      <c r="AA19" s="189"/>
      <c r="AB19" s="189"/>
      <c r="AC19" s="189"/>
      <c r="AD19" s="189"/>
      <c r="AE19" s="189"/>
      <c r="AF19" s="189"/>
      <c r="AG19" s="189"/>
      <c r="AH19" s="189"/>
      <c r="AI19" s="193"/>
      <c r="AJ19" s="189"/>
      <c r="AK19" s="189"/>
      <c r="AL19" s="193"/>
      <c r="AM19" s="189"/>
      <c r="AN19" s="189"/>
      <c r="AO19" s="189"/>
      <c r="AP19" s="189"/>
      <c r="AQ19" s="189"/>
      <c r="AR19" s="189"/>
      <c r="AS19" s="189"/>
      <c r="AT19" s="189"/>
      <c r="AU19" s="189"/>
      <c r="AV19" s="189"/>
      <c r="AW19" s="189"/>
      <c r="AX19" s="189"/>
      <c r="AY19" s="189"/>
      <c r="AZ19" s="215"/>
    </row>
    <row r="20" spans="1:52" ht="5.45" customHeight="1" x14ac:dyDescent="0.25">
      <c r="A20" s="346"/>
      <c r="B20" s="347"/>
      <c r="C20" s="347"/>
      <c r="D20" s="347"/>
      <c r="E20" s="189"/>
      <c r="F20" s="347"/>
      <c r="G20" s="347"/>
      <c r="H20" s="347"/>
      <c r="I20" s="189"/>
      <c r="J20" s="347"/>
      <c r="K20" s="347"/>
      <c r="L20" s="347"/>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93"/>
      <c r="AJ20" s="189"/>
      <c r="AK20" s="189"/>
      <c r="AL20" s="193"/>
      <c r="AM20" s="189"/>
      <c r="AN20" s="189"/>
      <c r="AO20" s="189"/>
      <c r="AP20" s="189"/>
      <c r="AQ20" s="189"/>
      <c r="AR20" s="189"/>
      <c r="AS20" s="189"/>
      <c r="AT20" s="189"/>
      <c r="AU20" s="189"/>
      <c r="AV20" s="189"/>
      <c r="AW20" s="189"/>
      <c r="AX20" s="189"/>
      <c r="AY20" s="189"/>
      <c r="AZ20" s="215"/>
    </row>
    <row r="21" spans="1:52" x14ac:dyDescent="0.25">
      <c r="A21" s="204" t="s">
        <v>45</v>
      </c>
      <c r="B21" s="200"/>
      <c r="C21" s="201"/>
      <c r="D21" s="200"/>
      <c r="E21" s="200"/>
      <c r="F21" s="200"/>
      <c r="G21" s="200"/>
      <c r="H21" s="200"/>
      <c r="I21" s="200"/>
      <c r="J21" s="200"/>
      <c r="K21" s="200"/>
      <c r="L21" s="200"/>
      <c r="M21" s="200"/>
      <c r="N21" s="201"/>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23"/>
    </row>
    <row r="22" spans="1:52" ht="15.75" x14ac:dyDescent="0.25">
      <c r="A22" s="221"/>
      <c r="B22" s="220"/>
      <c r="C22" s="194" t="s">
        <v>46</v>
      </c>
      <c r="D22" s="189"/>
      <c r="E22" s="189"/>
      <c r="F22" s="189"/>
      <c r="G22" s="189"/>
      <c r="H22" s="189"/>
      <c r="I22" s="189"/>
      <c r="J22" s="220"/>
      <c r="K22" s="194" t="s">
        <v>47</v>
      </c>
      <c r="L22" s="189"/>
      <c r="M22" s="189"/>
      <c r="N22" s="189"/>
      <c r="O22" s="189"/>
      <c r="P22" s="189"/>
      <c r="Q22" s="189"/>
      <c r="R22" s="220"/>
      <c r="S22" s="194" t="s">
        <v>158</v>
      </c>
      <c r="T22" s="189"/>
      <c r="U22" s="189"/>
      <c r="V22" s="189"/>
      <c r="W22" s="189"/>
      <c r="X22" s="189"/>
      <c r="Y22" s="189"/>
      <c r="Z22" s="220"/>
      <c r="AA22" s="194" t="s">
        <v>48</v>
      </c>
      <c r="AB22" s="189"/>
      <c r="AC22" s="320"/>
      <c r="AD22" s="320"/>
      <c r="AE22" s="320"/>
      <c r="AF22" s="320"/>
      <c r="AG22" s="194" t="s">
        <v>49</v>
      </c>
      <c r="AH22" s="189"/>
      <c r="AI22" s="189"/>
      <c r="AJ22" s="189"/>
      <c r="AK22" s="189"/>
      <c r="AL22" s="189"/>
      <c r="AM22" s="189"/>
      <c r="AN22" s="189"/>
      <c r="AO22" s="189"/>
      <c r="AP22" s="189"/>
      <c r="AQ22" s="189"/>
      <c r="AR22" s="189"/>
      <c r="AS22" s="189"/>
      <c r="AT22" s="189"/>
      <c r="AU22" s="189"/>
      <c r="AV22" s="189"/>
      <c r="AW22" s="189"/>
      <c r="AX22" s="189"/>
      <c r="AY22" s="189"/>
      <c r="AZ22" s="215"/>
    </row>
    <row r="23" spans="1:52" ht="5.45" customHeight="1" x14ac:dyDescent="0.25">
      <c r="A23" s="219"/>
      <c r="B23" s="225"/>
      <c r="C23" s="211"/>
      <c r="D23" s="210"/>
      <c r="E23" s="210"/>
      <c r="F23" s="210"/>
      <c r="G23" s="210"/>
      <c r="H23" s="225"/>
      <c r="I23" s="211"/>
      <c r="J23" s="210"/>
      <c r="K23" s="210"/>
      <c r="L23" s="210"/>
      <c r="M23" s="210"/>
      <c r="N23" s="225"/>
      <c r="O23" s="211"/>
      <c r="P23" s="210"/>
      <c r="Q23" s="210"/>
      <c r="R23" s="210"/>
      <c r="S23" s="210"/>
      <c r="T23" s="210"/>
      <c r="U23" s="210"/>
      <c r="V23" s="210"/>
      <c r="W23" s="210"/>
      <c r="X23" s="210"/>
      <c r="Y23" s="210"/>
      <c r="Z23" s="225"/>
      <c r="AA23" s="211"/>
      <c r="AB23" s="210"/>
      <c r="AC23" s="210"/>
      <c r="AD23" s="211"/>
      <c r="AE23" s="210"/>
      <c r="AF23" s="210"/>
      <c r="AG23" s="210"/>
      <c r="AH23" s="225"/>
      <c r="AI23" s="211"/>
      <c r="AJ23" s="210"/>
      <c r="AK23" s="210"/>
      <c r="AL23" s="211"/>
      <c r="AM23" s="210"/>
      <c r="AN23" s="210"/>
      <c r="AO23" s="210"/>
      <c r="AP23" s="225"/>
      <c r="AQ23" s="211"/>
      <c r="AR23" s="210"/>
      <c r="AS23" s="210"/>
      <c r="AT23" s="210"/>
      <c r="AU23" s="210"/>
      <c r="AV23" s="210"/>
      <c r="AW23" s="210"/>
      <c r="AX23" s="210"/>
      <c r="AY23" s="210"/>
      <c r="AZ23" s="214"/>
    </row>
    <row r="24" spans="1:52" ht="15.75" x14ac:dyDescent="0.25">
      <c r="A24" s="204" t="s">
        <v>50</v>
      </c>
      <c r="B24" s="200"/>
      <c r="C24" s="200"/>
      <c r="D24" s="200"/>
      <c r="E24" s="200"/>
      <c r="F24" s="200"/>
      <c r="G24" s="200"/>
      <c r="H24" s="200"/>
      <c r="I24" s="200"/>
      <c r="J24" s="200"/>
      <c r="K24" s="200"/>
      <c r="L24" s="201"/>
      <c r="M24" s="200"/>
      <c r="N24" s="200"/>
      <c r="O24" s="200"/>
      <c r="P24" s="200"/>
      <c r="Q24" s="200"/>
      <c r="R24" s="200"/>
      <c r="S24" s="200"/>
      <c r="T24" s="200"/>
      <c r="U24" s="200"/>
      <c r="V24" s="200"/>
      <c r="W24" s="200"/>
      <c r="X24" s="200"/>
      <c r="Y24" s="200"/>
      <c r="Z24" s="228"/>
      <c r="AA24" s="203"/>
      <c r="AB24" s="200"/>
      <c r="AC24" s="200"/>
      <c r="AD24" s="203"/>
      <c r="AE24" s="200"/>
      <c r="AF24" s="200"/>
      <c r="AG24" s="200"/>
      <c r="AH24" s="228"/>
      <c r="AI24" s="203"/>
      <c r="AJ24" s="200"/>
      <c r="AK24" s="200"/>
      <c r="AL24" s="203"/>
      <c r="AM24" s="200"/>
      <c r="AN24" s="200"/>
      <c r="AO24" s="200"/>
      <c r="AP24" s="228"/>
      <c r="AQ24" s="203"/>
      <c r="AR24" s="200"/>
      <c r="AS24" s="200"/>
      <c r="AT24" s="200"/>
      <c r="AU24" s="200"/>
      <c r="AV24" s="200"/>
      <c r="AW24" s="200"/>
      <c r="AX24" s="200"/>
      <c r="AY24" s="200"/>
      <c r="AZ24" s="223"/>
    </row>
    <row r="25" spans="1:52" ht="15.75" x14ac:dyDescent="0.25">
      <c r="A25" s="221"/>
      <c r="B25" s="220"/>
      <c r="C25" s="194" t="s">
        <v>159</v>
      </c>
      <c r="D25" s="189"/>
      <c r="E25" s="189"/>
      <c r="F25" s="194"/>
      <c r="G25" s="189"/>
      <c r="H25" s="189"/>
      <c r="I25" s="189"/>
      <c r="J25" s="220"/>
      <c r="K25" s="194" t="s">
        <v>143</v>
      </c>
      <c r="L25" s="189"/>
      <c r="M25" s="189"/>
      <c r="N25" s="194"/>
      <c r="O25" s="189"/>
      <c r="P25" s="189"/>
      <c r="Q25" s="189"/>
      <c r="R25" s="220"/>
      <c r="S25" s="194" t="s">
        <v>144</v>
      </c>
      <c r="T25" s="189"/>
      <c r="U25" s="189"/>
      <c r="V25" s="189"/>
      <c r="W25" s="189"/>
      <c r="X25" s="189"/>
      <c r="Y25" s="189"/>
      <c r="Z25" s="220"/>
      <c r="AA25" s="194" t="s">
        <v>288</v>
      </c>
      <c r="AB25" s="194"/>
      <c r="AC25" s="226"/>
      <c r="AD25" s="226"/>
      <c r="AE25" s="226"/>
      <c r="AF25" s="226"/>
      <c r="AG25" s="226"/>
      <c r="AH25" s="220"/>
      <c r="AI25" s="194" t="s">
        <v>48</v>
      </c>
      <c r="AJ25" s="189"/>
      <c r="AK25" s="320"/>
      <c r="AL25" s="320"/>
      <c r="AM25" s="320"/>
      <c r="AN25" s="320"/>
      <c r="AO25" s="226"/>
      <c r="AP25" s="226"/>
      <c r="AQ25" s="194"/>
      <c r="AR25" s="189"/>
      <c r="AS25" s="189"/>
      <c r="AT25" s="189"/>
      <c r="AU25" s="189"/>
      <c r="AV25" s="189"/>
      <c r="AW25" s="189"/>
      <c r="AX25" s="189"/>
      <c r="AY25" s="189"/>
      <c r="AZ25" s="215"/>
    </row>
    <row r="26" spans="1:52" ht="5.0999999999999996" customHeight="1" x14ac:dyDescent="0.25">
      <c r="A26" s="219"/>
      <c r="B26" s="225"/>
      <c r="C26" s="211"/>
      <c r="D26" s="210"/>
      <c r="E26" s="210"/>
      <c r="F26" s="210"/>
      <c r="G26" s="210"/>
      <c r="H26" s="225"/>
      <c r="I26" s="211"/>
      <c r="J26" s="210"/>
      <c r="K26" s="210"/>
      <c r="L26" s="210"/>
      <c r="M26" s="210"/>
      <c r="N26" s="225"/>
      <c r="O26" s="211"/>
      <c r="P26" s="210"/>
      <c r="Q26" s="210"/>
      <c r="R26" s="210"/>
      <c r="S26" s="210"/>
      <c r="T26" s="210"/>
      <c r="U26" s="210"/>
      <c r="V26" s="210"/>
      <c r="W26" s="210"/>
      <c r="X26" s="210"/>
      <c r="Y26" s="210"/>
      <c r="Z26" s="225"/>
      <c r="AA26" s="211"/>
      <c r="AB26" s="210"/>
      <c r="AC26" s="210"/>
      <c r="AD26" s="211"/>
      <c r="AE26" s="210"/>
      <c r="AF26" s="210"/>
      <c r="AG26" s="210"/>
      <c r="AH26" s="225"/>
      <c r="AI26" s="211"/>
      <c r="AJ26" s="210"/>
      <c r="AK26" s="210"/>
      <c r="AL26" s="211"/>
      <c r="AM26" s="210"/>
      <c r="AN26" s="210"/>
      <c r="AO26" s="210"/>
      <c r="AP26" s="225"/>
      <c r="AQ26" s="211"/>
      <c r="AR26" s="210"/>
      <c r="AS26" s="210"/>
      <c r="AT26" s="210"/>
      <c r="AU26" s="210"/>
      <c r="AV26" s="210"/>
      <c r="AW26" s="210"/>
      <c r="AX26" s="210"/>
      <c r="AY26" s="210"/>
      <c r="AZ26" s="214"/>
    </row>
    <row r="27" spans="1:52" x14ac:dyDescent="0.25">
      <c r="A27" s="217" t="s">
        <v>51</v>
      </c>
      <c r="B27" s="189"/>
      <c r="C27" s="189"/>
      <c r="D27" s="189"/>
      <c r="E27" s="189"/>
      <c r="F27" s="189"/>
      <c r="G27" s="189"/>
      <c r="H27" s="189"/>
      <c r="I27" s="189"/>
      <c r="J27" s="189"/>
      <c r="K27" s="189"/>
      <c r="L27" s="189"/>
      <c r="M27" s="189"/>
      <c r="N27" s="189"/>
      <c r="O27" s="189"/>
      <c r="P27" s="189"/>
      <c r="Q27" s="189"/>
      <c r="R27" s="189"/>
      <c r="S27" s="189"/>
      <c r="T27" s="189"/>
      <c r="U27" s="189"/>
      <c r="V27" s="189"/>
      <c r="W27" s="189"/>
      <c r="X27" s="215"/>
      <c r="Y27" s="217" t="s">
        <v>54</v>
      </c>
      <c r="Z27" s="200"/>
      <c r="AA27" s="200"/>
      <c r="AB27" s="200"/>
      <c r="AC27" s="200"/>
      <c r="AD27" s="200"/>
      <c r="AE27" s="200"/>
      <c r="AF27" s="200"/>
      <c r="AG27" s="200"/>
      <c r="AH27" s="200"/>
      <c r="AI27" s="200"/>
      <c r="AJ27" s="200"/>
      <c r="AK27" s="200"/>
      <c r="AL27" s="200"/>
      <c r="AM27" s="200"/>
      <c r="AN27" s="200"/>
      <c r="AO27" s="200"/>
      <c r="AP27" s="200"/>
      <c r="AQ27" s="200"/>
      <c r="AR27" s="200"/>
      <c r="AS27" s="200"/>
      <c r="AT27" s="200"/>
      <c r="AU27" s="200"/>
      <c r="AV27" s="200"/>
      <c r="AW27" s="200"/>
      <c r="AX27" s="200"/>
      <c r="AY27" s="200"/>
      <c r="AZ27" s="223"/>
    </row>
    <row r="28" spans="1:52" ht="15.75" x14ac:dyDescent="0.25">
      <c r="A28" s="216"/>
      <c r="B28" s="220"/>
      <c r="C28" s="194" t="s">
        <v>52</v>
      </c>
      <c r="D28" s="189"/>
      <c r="E28" s="189"/>
      <c r="F28" s="189"/>
      <c r="G28" s="189"/>
      <c r="H28" s="189"/>
      <c r="I28" s="189"/>
      <c r="J28" s="220"/>
      <c r="K28" s="194" t="s">
        <v>53</v>
      </c>
      <c r="L28" s="189"/>
      <c r="M28" s="189"/>
      <c r="N28" s="189" t="s">
        <v>276</v>
      </c>
      <c r="O28" s="189"/>
      <c r="P28" s="189"/>
      <c r="Q28" s="189"/>
      <c r="R28" s="189"/>
      <c r="S28" s="189"/>
      <c r="T28" s="189"/>
      <c r="U28" s="189"/>
      <c r="V28" s="189"/>
      <c r="W28" s="189"/>
      <c r="X28" s="215"/>
      <c r="Y28" s="216"/>
      <c r="Z28" s="220"/>
      <c r="AA28" s="194" t="s">
        <v>55</v>
      </c>
      <c r="AB28" s="189"/>
      <c r="AC28" s="189"/>
      <c r="AD28" s="189"/>
      <c r="AE28" s="189"/>
      <c r="AF28" s="189"/>
      <c r="AG28" s="220"/>
      <c r="AH28" s="194" t="s">
        <v>56</v>
      </c>
      <c r="AI28" s="189"/>
      <c r="AJ28" s="189"/>
      <c r="AK28" s="189"/>
      <c r="AL28" s="189"/>
      <c r="AM28" s="189"/>
      <c r="AN28" s="189"/>
      <c r="AO28" s="189"/>
      <c r="AP28" s="189"/>
      <c r="AQ28" s="189"/>
      <c r="AR28" s="189"/>
      <c r="AS28" s="189"/>
      <c r="AT28" s="189"/>
      <c r="AU28" s="189"/>
      <c r="AV28" s="189"/>
      <c r="AW28" s="189"/>
      <c r="AX28" s="189"/>
      <c r="AY28" s="189"/>
      <c r="AZ28" s="215"/>
    </row>
    <row r="29" spans="1:52" ht="4.3499999999999996" customHeight="1" x14ac:dyDescent="0.25">
      <c r="A29" s="213"/>
      <c r="B29" s="210"/>
      <c r="C29" s="210"/>
      <c r="D29" s="210"/>
      <c r="E29" s="210"/>
      <c r="F29" s="210"/>
      <c r="G29" s="210"/>
      <c r="H29" s="210"/>
      <c r="I29" s="210"/>
      <c r="J29" s="210"/>
      <c r="K29" s="210"/>
      <c r="L29" s="210"/>
      <c r="M29" s="210"/>
      <c r="N29" s="210"/>
      <c r="O29" s="210"/>
      <c r="P29" s="210"/>
      <c r="Q29" s="210"/>
      <c r="R29" s="210"/>
      <c r="S29" s="210"/>
      <c r="T29" s="210"/>
      <c r="U29" s="210"/>
      <c r="V29" s="210"/>
      <c r="W29" s="210"/>
      <c r="X29" s="214"/>
      <c r="Y29" s="213"/>
      <c r="Z29" s="210"/>
      <c r="AA29" s="210"/>
      <c r="AB29" s="210"/>
      <c r="AC29" s="210"/>
      <c r="AD29" s="210"/>
      <c r="AE29" s="210"/>
      <c r="AF29" s="210"/>
      <c r="AG29" s="210"/>
      <c r="AH29" s="210"/>
      <c r="AI29" s="210"/>
      <c r="AJ29" s="210"/>
      <c r="AK29" s="210"/>
      <c r="AL29" s="210"/>
      <c r="AM29" s="210"/>
      <c r="AN29" s="210"/>
      <c r="AO29" s="210"/>
      <c r="AP29" s="210"/>
      <c r="AQ29" s="210"/>
      <c r="AR29" s="210"/>
      <c r="AS29" s="210"/>
      <c r="AT29" s="210"/>
      <c r="AU29" s="210"/>
      <c r="AV29" s="210"/>
      <c r="AW29" s="210"/>
      <c r="AX29" s="210"/>
      <c r="AY29" s="210"/>
      <c r="AZ29" s="214"/>
    </row>
    <row r="30" spans="1:52" ht="8.4499999999999993" customHeight="1" x14ac:dyDescent="0.25">
      <c r="A30" s="193"/>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row>
    <row r="31" spans="1:52" ht="15.75" x14ac:dyDescent="0.25">
      <c r="A31" s="343" t="s">
        <v>134</v>
      </c>
      <c r="B31" s="344"/>
      <c r="C31" s="344"/>
      <c r="D31" s="344"/>
      <c r="E31" s="344"/>
      <c r="F31" s="344"/>
      <c r="G31" s="344"/>
      <c r="H31" s="344"/>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4"/>
      <c r="AM31" s="344"/>
      <c r="AN31" s="344"/>
      <c r="AO31" s="344"/>
      <c r="AP31" s="344"/>
      <c r="AQ31" s="344"/>
      <c r="AR31" s="344"/>
      <c r="AS31" s="344"/>
      <c r="AT31" s="344"/>
      <c r="AU31" s="344"/>
      <c r="AV31" s="344"/>
      <c r="AW31" s="344"/>
      <c r="AX31" s="344"/>
      <c r="AY31" s="344"/>
      <c r="AZ31" s="345"/>
    </row>
    <row r="32" spans="1:52" x14ac:dyDescent="0.25">
      <c r="A32" s="204" t="s">
        <v>118</v>
      </c>
      <c r="B32" s="200"/>
      <c r="C32" s="200"/>
      <c r="D32" s="200"/>
      <c r="E32" s="200"/>
      <c r="F32" s="200"/>
      <c r="G32" s="200"/>
      <c r="H32" s="200"/>
      <c r="I32" s="200"/>
      <c r="J32" s="200"/>
      <c r="K32" s="200"/>
      <c r="L32" s="200"/>
      <c r="M32" s="200"/>
      <c r="N32" s="200"/>
      <c r="O32" s="200"/>
      <c r="P32" s="201"/>
      <c r="Q32" s="200"/>
      <c r="R32" s="200"/>
      <c r="S32" s="200"/>
      <c r="T32" s="200"/>
      <c r="U32" s="200"/>
      <c r="V32" s="200"/>
      <c r="W32" s="200"/>
      <c r="X32" s="200"/>
      <c r="Y32" s="200"/>
      <c r="Z32" s="200"/>
      <c r="AA32" s="200"/>
      <c r="AB32" s="200"/>
      <c r="AC32" s="200"/>
      <c r="AD32" s="200"/>
      <c r="AE32" s="200"/>
      <c r="AF32" s="200"/>
      <c r="AG32" s="200"/>
      <c r="AH32" s="200"/>
      <c r="AI32" s="201"/>
      <c r="AJ32" s="200"/>
      <c r="AK32" s="200"/>
      <c r="AL32" s="201"/>
      <c r="AM32" s="200"/>
      <c r="AN32" s="200"/>
      <c r="AO32" s="200"/>
      <c r="AP32" s="200"/>
      <c r="AQ32" s="200"/>
      <c r="AR32" s="200"/>
      <c r="AS32" s="200"/>
      <c r="AT32" s="200"/>
      <c r="AU32" s="200"/>
      <c r="AV32" s="200"/>
      <c r="AW32" s="200"/>
      <c r="AX32" s="200"/>
      <c r="AY32" s="200"/>
      <c r="AZ32" s="223"/>
    </row>
    <row r="33" spans="1:52" ht="15.75" x14ac:dyDescent="0.25">
      <c r="A33" s="346"/>
      <c r="B33" s="347"/>
      <c r="C33" s="347"/>
      <c r="D33" s="347"/>
      <c r="E33" s="227" t="s">
        <v>119</v>
      </c>
      <c r="F33" s="347"/>
      <c r="G33" s="347"/>
      <c r="H33" s="347"/>
      <c r="I33" s="227" t="s">
        <v>119</v>
      </c>
      <c r="J33" s="347"/>
      <c r="K33" s="347"/>
      <c r="L33" s="347"/>
      <c r="M33" s="189"/>
      <c r="N33" s="189"/>
      <c r="O33" s="189"/>
      <c r="P33" s="193"/>
      <c r="Q33" s="189"/>
      <c r="R33" s="189"/>
      <c r="S33" s="189"/>
      <c r="T33" s="189"/>
      <c r="U33" s="189"/>
      <c r="V33" s="189"/>
      <c r="W33" s="189"/>
      <c r="X33" s="189"/>
      <c r="Y33" s="189"/>
      <c r="Z33" s="189"/>
      <c r="AA33" s="189"/>
      <c r="AB33" s="189"/>
      <c r="AC33" s="189"/>
      <c r="AD33" s="189"/>
      <c r="AE33" s="189"/>
      <c r="AF33" s="189"/>
      <c r="AG33" s="189"/>
      <c r="AH33" s="189"/>
      <c r="AI33" s="193"/>
      <c r="AJ33" s="189"/>
      <c r="AK33" s="189"/>
      <c r="AL33" s="193"/>
      <c r="AM33" s="189"/>
      <c r="AN33" s="189"/>
      <c r="AO33" s="189"/>
      <c r="AP33" s="189"/>
      <c r="AQ33" s="189"/>
      <c r="AR33" s="189"/>
      <c r="AS33" s="189"/>
      <c r="AT33" s="189"/>
      <c r="AU33" s="189"/>
      <c r="AV33" s="189"/>
      <c r="AW33" s="189"/>
      <c r="AX33" s="189"/>
      <c r="AY33" s="189"/>
      <c r="AZ33" s="215"/>
    </row>
    <row r="34" spans="1:52" ht="5.0999999999999996" customHeight="1" x14ac:dyDescent="0.25">
      <c r="A34" s="366"/>
      <c r="B34" s="367"/>
      <c r="C34" s="367"/>
      <c r="D34" s="367"/>
      <c r="E34" s="210"/>
      <c r="F34" s="367"/>
      <c r="G34" s="367"/>
      <c r="H34" s="367"/>
      <c r="I34" s="210"/>
      <c r="J34" s="367"/>
      <c r="K34" s="367"/>
      <c r="L34" s="367"/>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2"/>
      <c r="AJ34" s="210"/>
      <c r="AK34" s="210"/>
      <c r="AL34" s="212"/>
      <c r="AM34" s="210"/>
      <c r="AN34" s="210"/>
      <c r="AO34" s="210"/>
      <c r="AP34" s="210"/>
      <c r="AQ34" s="210"/>
      <c r="AR34" s="210"/>
      <c r="AS34" s="210"/>
      <c r="AT34" s="210"/>
      <c r="AU34" s="210"/>
      <c r="AV34" s="210"/>
      <c r="AW34" s="210"/>
      <c r="AX34" s="210"/>
      <c r="AY34" s="210"/>
      <c r="AZ34" s="214"/>
    </row>
    <row r="35" spans="1:52" x14ac:dyDescent="0.25">
      <c r="A35" s="204" t="s">
        <v>45</v>
      </c>
      <c r="B35" s="200"/>
      <c r="C35" s="201"/>
      <c r="D35" s="200"/>
      <c r="E35" s="200"/>
      <c r="F35" s="200"/>
      <c r="G35" s="200"/>
      <c r="H35" s="200"/>
      <c r="I35" s="200"/>
      <c r="J35" s="200"/>
      <c r="K35" s="200"/>
      <c r="L35" s="200"/>
      <c r="M35" s="200"/>
      <c r="N35" s="201"/>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23"/>
    </row>
    <row r="36" spans="1:52" ht="15.75" x14ac:dyDescent="0.25">
      <c r="A36" s="221"/>
      <c r="B36" s="220"/>
      <c r="C36" s="194" t="s">
        <v>46</v>
      </c>
      <c r="D36" s="189"/>
      <c r="E36" s="189"/>
      <c r="F36" s="189"/>
      <c r="G36" s="189"/>
      <c r="H36" s="189"/>
      <c r="I36" s="189"/>
      <c r="J36" s="220"/>
      <c r="K36" s="194" t="s">
        <v>47</v>
      </c>
      <c r="L36" s="189"/>
      <c r="M36" s="194"/>
      <c r="N36" s="189"/>
      <c r="O36" s="189"/>
      <c r="P36" s="189"/>
      <c r="Q36" s="189"/>
      <c r="R36" s="220"/>
      <c r="S36" s="194" t="s">
        <v>48</v>
      </c>
      <c r="T36" s="189"/>
      <c r="U36" s="320"/>
      <c r="V36" s="320"/>
      <c r="W36" s="320"/>
      <c r="X36" s="320"/>
      <c r="Y36" s="194" t="s">
        <v>49</v>
      </c>
      <c r="Z36" s="189"/>
      <c r="AA36" s="189"/>
      <c r="AB36" s="189"/>
      <c r="AC36" s="189"/>
      <c r="AD36" s="189"/>
      <c r="AE36" s="189"/>
      <c r="AF36" s="189"/>
      <c r="AG36" s="226"/>
      <c r="AH36" s="194"/>
      <c r="AI36" s="194"/>
      <c r="AJ36" s="365"/>
      <c r="AK36" s="365"/>
      <c r="AL36" s="365"/>
      <c r="AM36" s="365"/>
      <c r="AN36" s="365"/>
      <c r="AO36" s="365"/>
      <c r="AP36" s="365"/>
      <c r="AQ36" s="365"/>
      <c r="AR36" s="365"/>
      <c r="AS36" s="365"/>
      <c r="AT36" s="365"/>
      <c r="AU36" s="365"/>
      <c r="AV36" s="365"/>
      <c r="AW36" s="365"/>
      <c r="AX36" s="189"/>
      <c r="AY36" s="189"/>
      <c r="AZ36" s="215"/>
    </row>
    <row r="37" spans="1:52" ht="4.3499999999999996" customHeight="1" x14ac:dyDescent="0.25">
      <c r="A37" s="219"/>
      <c r="B37" s="210"/>
      <c r="C37" s="211"/>
      <c r="D37" s="210"/>
      <c r="E37" s="210"/>
      <c r="F37" s="210"/>
      <c r="G37" s="210"/>
      <c r="H37" s="211"/>
      <c r="I37" s="210"/>
      <c r="J37" s="210"/>
      <c r="K37" s="210"/>
      <c r="L37" s="210"/>
      <c r="M37" s="211"/>
      <c r="N37" s="210"/>
      <c r="O37" s="210"/>
      <c r="P37" s="210"/>
      <c r="Q37" s="210"/>
      <c r="R37" s="210"/>
      <c r="S37" s="211"/>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4"/>
    </row>
    <row r="38" spans="1:52" x14ac:dyDescent="0.25">
      <c r="A38" s="204" t="s">
        <v>50</v>
      </c>
      <c r="B38" s="200"/>
      <c r="C38" s="200"/>
      <c r="D38" s="200"/>
      <c r="E38" s="200"/>
      <c r="F38" s="200"/>
      <c r="G38" s="200"/>
      <c r="H38" s="200"/>
      <c r="I38" s="200"/>
      <c r="J38" s="200"/>
      <c r="K38" s="200"/>
      <c r="L38" s="201"/>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23"/>
    </row>
    <row r="39" spans="1:52" ht="15.75" x14ac:dyDescent="0.25">
      <c r="A39" s="221"/>
      <c r="B39" s="220"/>
      <c r="C39" s="194" t="s">
        <v>159</v>
      </c>
      <c r="D39" s="189"/>
      <c r="E39" s="189"/>
      <c r="F39" s="194"/>
      <c r="G39" s="189"/>
      <c r="H39" s="189"/>
      <c r="I39" s="189"/>
      <c r="J39" s="220"/>
      <c r="K39" s="194" t="s">
        <v>143</v>
      </c>
      <c r="L39" s="189"/>
      <c r="M39" s="189"/>
      <c r="N39" s="194"/>
      <c r="O39" s="189"/>
      <c r="P39" s="189"/>
      <c r="Q39" s="189"/>
      <c r="R39" s="220"/>
      <c r="S39" s="194" t="s">
        <v>144</v>
      </c>
      <c r="T39" s="189"/>
      <c r="U39" s="189"/>
      <c r="V39" s="189"/>
      <c r="W39" s="189"/>
      <c r="X39" s="189"/>
      <c r="Y39" s="189"/>
      <c r="Z39" s="220"/>
      <c r="AA39" s="194" t="s">
        <v>48</v>
      </c>
      <c r="AB39" s="194"/>
      <c r="AC39" s="320"/>
      <c r="AD39" s="320"/>
      <c r="AE39" s="320"/>
      <c r="AF39" s="320"/>
      <c r="AG39" s="320"/>
      <c r="AH39" s="320"/>
      <c r="AI39" s="320"/>
      <c r="AJ39" s="320"/>
      <c r="AK39" s="320"/>
      <c r="AL39" s="320"/>
      <c r="AM39" s="320"/>
      <c r="AN39" s="320"/>
      <c r="AO39" s="320"/>
      <c r="AP39" s="320"/>
      <c r="AQ39" s="189"/>
      <c r="AR39" s="189"/>
      <c r="AS39" s="189"/>
      <c r="AT39" s="189"/>
      <c r="AU39" s="189"/>
      <c r="AV39" s="189"/>
      <c r="AW39" s="189"/>
      <c r="AX39" s="189"/>
      <c r="AY39" s="189"/>
      <c r="AZ39" s="215"/>
    </row>
    <row r="40" spans="1:52" ht="4.3499999999999996" customHeight="1" x14ac:dyDescent="0.25">
      <c r="A40" s="219"/>
      <c r="B40" s="210"/>
      <c r="C40" s="210"/>
      <c r="D40" s="210"/>
      <c r="E40" s="210"/>
      <c r="F40" s="211"/>
      <c r="G40" s="210"/>
      <c r="H40" s="210"/>
      <c r="I40" s="210"/>
      <c r="J40" s="210"/>
      <c r="K40" s="211"/>
      <c r="L40" s="210"/>
      <c r="M40" s="210"/>
      <c r="N40" s="210"/>
      <c r="O40" s="210"/>
      <c r="P40" s="211"/>
      <c r="Q40" s="210"/>
      <c r="R40" s="210"/>
      <c r="S40" s="210"/>
      <c r="T40" s="210"/>
      <c r="U40" s="210"/>
      <c r="V40" s="210"/>
      <c r="W40" s="210"/>
      <c r="X40" s="210"/>
      <c r="Y40" s="210"/>
      <c r="Z40" s="225"/>
      <c r="AA40" s="211"/>
      <c r="AB40" s="211"/>
      <c r="AC40" s="224"/>
      <c r="AD40" s="224"/>
      <c r="AE40" s="224"/>
      <c r="AF40" s="224"/>
      <c r="AG40" s="224"/>
      <c r="AH40" s="224"/>
      <c r="AI40" s="224"/>
      <c r="AJ40" s="224"/>
      <c r="AK40" s="224"/>
      <c r="AL40" s="224"/>
      <c r="AM40" s="224"/>
      <c r="AN40" s="224"/>
      <c r="AO40" s="224"/>
      <c r="AP40" s="224"/>
      <c r="AQ40" s="210"/>
      <c r="AR40" s="210"/>
      <c r="AS40" s="210"/>
      <c r="AT40" s="210"/>
      <c r="AU40" s="210"/>
      <c r="AV40" s="210"/>
      <c r="AW40" s="210"/>
      <c r="AX40" s="210"/>
      <c r="AY40" s="210"/>
      <c r="AZ40" s="214"/>
    </row>
    <row r="41" spans="1:52" x14ac:dyDescent="0.25">
      <c r="A41" s="204" t="s">
        <v>51</v>
      </c>
      <c r="B41" s="200"/>
      <c r="C41" s="200"/>
      <c r="D41" s="200"/>
      <c r="E41" s="200"/>
      <c r="F41" s="200"/>
      <c r="G41" s="200"/>
      <c r="H41" s="200"/>
      <c r="I41" s="200"/>
      <c r="J41" s="200"/>
      <c r="K41" s="200"/>
      <c r="L41" s="200"/>
      <c r="M41" s="200"/>
      <c r="N41" s="200"/>
      <c r="O41" s="200"/>
      <c r="P41" s="200"/>
      <c r="Q41" s="200"/>
      <c r="R41" s="200"/>
      <c r="S41" s="200"/>
      <c r="T41" s="200"/>
      <c r="U41" s="200"/>
      <c r="V41" s="200"/>
      <c r="W41" s="200"/>
      <c r="X41" s="200"/>
      <c r="Y41" s="204" t="s">
        <v>54</v>
      </c>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23"/>
    </row>
    <row r="42" spans="1:52" ht="15.75" x14ac:dyDescent="0.25">
      <c r="A42" s="216"/>
      <c r="B42" s="220"/>
      <c r="C42" s="194" t="s">
        <v>52</v>
      </c>
      <c r="D42" s="189"/>
      <c r="E42" s="189"/>
      <c r="F42" s="189"/>
      <c r="G42" s="189"/>
      <c r="H42" s="189"/>
      <c r="I42" s="189"/>
      <c r="J42" s="220"/>
      <c r="K42" s="194" t="s">
        <v>53</v>
      </c>
      <c r="L42" s="189"/>
      <c r="M42" s="189"/>
      <c r="N42" s="189"/>
      <c r="O42" s="189"/>
      <c r="P42" s="189"/>
      <c r="Q42" s="189"/>
      <c r="R42" s="189"/>
      <c r="S42" s="189"/>
      <c r="T42" s="189"/>
      <c r="U42" s="189"/>
      <c r="V42" s="189"/>
      <c r="W42" s="189"/>
      <c r="X42" s="189"/>
      <c r="Y42" s="216"/>
      <c r="Z42" s="220"/>
      <c r="AA42" s="194" t="s">
        <v>55</v>
      </c>
      <c r="AB42" s="189"/>
      <c r="AC42" s="189"/>
      <c r="AD42" s="189"/>
      <c r="AE42" s="189"/>
      <c r="AF42" s="189"/>
      <c r="AG42" s="189"/>
      <c r="AH42" s="220"/>
      <c r="AI42" s="194" t="s">
        <v>56</v>
      </c>
      <c r="AJ42" s="189"/>
      <c r="AK42" s="189"/>
      <c r="AL42" s="189"/>
      <c r="AM42" s="189"/>
      <c r="AN42" s="189"/>
      <c r="AO42" s="189"/>
      <c r="AP42" s="189"/>
      <c r="AQ42" s="189"/>
      <c r="AR42" s="189"/>
      <c r="AS42" s="189"/>
      <c r="AT42" s="189"/>
      <c r="AU42" s="189"/>
      <c r="AV42" s="189"/>
      <c r="AW42" s="189"/>
      <c r="AX42" s="189"/>
      <c r="AY42" s="189"/>
      <c r="AZ42" s="215"/>
    </row>
    <row r="43" spans="1:52" ht="5.0999999999999996" customHeight="1" x14ac:dyDescent="0.25">
      <c r="A43" s="213"/>
      <c r="B43" s="210"/>
      <c r="C43" s="210"/>
      <c r="D43" s="210"/>
      <c r="E43" s="210"/>
      <c r="F43" s="210"/>
      <c r="G43" s="210"/>
      <c r="H43" s="210"/>
      <c r="I43" s="210"/>
      <c r="J43" s="210"/>
      <c r="K43" s="210"/>
      <c r="L43" s="210"/>
      <c r="M43" s="210"/>
      <c r="N43" s="210"/>
      <c r="O43" s="210"/>
      <c r="P43" s="210"/>
      <c r="Q43" s="210"/>
      <c r="R43" s="210"/>
      <c r="S43" s="210"/>
      <c r="T43" s="210"/>
      <c r="U43" s="210"/>
      <c r="V43" s="210"/>
      <c r="W43" s="210"/>
      <c r="X43" s="210"/>
      <c r="Y43" s="213"/>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4"/>
    </row>
    <row r="44" spans="1:52" ht="7.35" customHeight="1" x14ac:dyDescent="0.25">
      <c r="A44" s="193"/>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91"/>
      <c r="AH44" s="191"/>
      <c r="AI44" s="191"/>
      <c r="AJ44" s="191"/>
      <c r="AK44" s="191"/>
      <c r="AL44" s="191"/>
      <c r="AM44" s="191"/>
      <c r="AN44" s="191"/>
      <c r="AO44" s="191"/>
      <c r="AP44" s="191"/>
      <c r="AQ44" s="191"/>
      <c r="AR44" s="191"/>
      <c r="AS44" s="191"/>
      <c r="AT44" s="191"/>
      <c r="AU44" s="191"/>
      <c r="AV44" s="191"/>
      <c r="AW44" s="191"/>
      <c r="AX44" s="191"/>
      <c r="AY44" s="191"/>
      <c r="AZ44" s="191"/>
    </row>
    <row r="45" spans="1:52" ht="15.75" x14ac:dyDescent="0.25">
      <c r="A45" s="329" t="s">
        <v>57</v>
      </c>
      <c r="B45" s="330"/>
      <c r="C45" s="330"/>
      <c r="D45" s="330"/>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30"/>
      <c r="AL45" s="330"/>
      <c r="AM45" s="330"/>
      <c r="AN45" s="330"/>
      <c r="AO45" s="330"/>
      <c r="AP45" s="330"/>
      <c r="AQ45" s="330"/>
      <c r="AR45" s="330"/>
      <c r="AS45" s="330"/>
      <c r="AT45" s="330"/>
      <c r="AU45" s="330"/>
      <c r="AV45" s="330"/>
      <c r="AW45" s="330"/>
      <c r="AX45" s="330"/>
      <c r="AY45" s="330"/>
      <c r="AZ45" s="331"/>
    </row>
    <row r="46" spans="1:52" x14ac:dyDescent="0.25">
      <c r="A46" s="204" t="s">
        <v>59</v>
      </c>
      <c r="B46" s="200"/>
      <c r="C46" s="200"/>
      <c r="D46" s="200"/>
      <c r="E46" s="200"/>
      <c r="F46" s="200"/>
      <c r="G46" s="200"/>
      <c r="H46" s="200"/>
      <c r="I46" s="200"/>
      <c r="J46" s="200"/>
      <c r="K46" s="200"/>
      <c r="L46" s="200"/>
      <c r="M46" s="200"/>
      <c r="N46" s="200"/>
      <c r="O46" s="200"/>
      <c r="P46" s="200"/>
      <c r="Q46" s="200"/>
      <c r="R46" s="200"/>
      <c r="S46" s="200"/>
      <c r="T46" s="200"/>
      <c r="U46" s="202"/>
      <c r="V46" s="202"/>
      <c r="W46" s="199"/>
      <c r="X46" s="202"/>
      <c r="Y46" s="199"/>
      <c r="Z46" s="199"/>
      <c r="AA46" s="200"/>
      <c r="AB46" s="200"/>
      <c r="AC46" s="200"/>
      <c r="AD46" s="203"/>
      <c r="AE46" s="200"/>
      <c r="AF46" s="200"/>
      <c r="AG46" s="200"/>
      <c r="AH46" s="200"/>
      <c r="AI46" s="200"/>
      <c r="AJ46" s="200"/>
      <c r="AK46" s="200"/>
      <c r="AL46" s="200"/>
      <c r="AM46" s="200"/>
      <c r="AN46" s="200"/>
      <c r="AO46" s="200"/>
      <c r="AP46" s="200"/>
      <c r="AQ46" s="200"/>
      <c r="AR46" s="200"/>
      <c r="AS46" s="200"/>
      <c r="AT46" s="203"/>
      <c r="AU46" s="200"/>
      <c r="AV46" s="200"/>
      <c r="AW46" s="200"/>
      <c r="AX46" s="200"/>
      <c r="AY46" s="199"/>
      <c r="AZ46" s="198"/>
    </row>
    <row r="47" spans="1:52" ht="15.75" x14ac:dyDescent="0.25">
      <c r="A47" s="216"/>
      <c r="B47" s="194" t="s">
        <v>60</v>
      </c>
      <c r="C47" s="189"/>
      <c r="D47" s="189"/>
      <c r="E47" s="189"/>
      <c r="F47" s="189"/>
      <c r="G47" s="189"/>
      <c r="H47" s="189"/>
      <c r="I47" s="189"/>
      <c r="J47" s="189"/>
      <c r="K47" s="189"/>
      <c r="L47" s="189"/>
      <c r="M47" s="189"/>
      <c r="N47" s="189"/>
      <c r="O47" s="320"/>
      <c r="P47" s="320"/>
      <c r="Q47" s="320"/>
      <c r="R47" s="320"/>
      <c r="S47" s="320"/>
      <c r="T47" s="194" t="s">
        <v>65</v>
      </c>
      <c r="U47" s="189"/>
      <c r="V47" s="193"/>
      <c r="W47" s="189"/>
      <c r="X47" s="189"/>
      <c r="Y47" s="189"/>
      <c r="Z47" s="194" t="s">
        <v>61</v>
      </c>
      <c r="AA47" s="189"/>
      <c r="AB47" s="189"/>
      <c r="AC47" s="189"/>
      <c r="AD47" s="189"/>
      <c r="AE47" s="189"/>
      <c r="AF47" s="189"/>
      <c r="AG47" s="189"/>
      <c r="AH47" s="189"/>
      <c r="AI47" s="189"/>
      <c r="AJ47" s="189"/>
      <c r="AK47" s="189"/>
      <c r="AL47" s="189"/>
      <c r="AM47" s="320"/>
      <c r="AN47" s="320"/>
      <c r="AO47" s="320"/>
      <c r="AP47" s="320"/>
      <c r="AQ47" s="320"/>
      <c r="AR47" s="194" t="s">
        <v>65</v>
      </c>
      <c r="AS47" s="189"/>
      <c r="AT47" s="189"/>
      <c r="AU47" s="189"/>
      <c r="AV47" s="189"/>
      <c r="AW47" s="189"/>
      <c r="AX47" s="189"/>
      <c r="AY47" s="191"/>
      <c r="AZ47" s="218"/>
    </row>
    <row r="48" spans="1:52" ht="4.3499999999999996" customHeight="1" x14ac:dyDescent="0.25">
      <c r="A48" s="216"/>
      <c r="B48" s="194"/>
      <c r="C48" s="189"/>
      <c r="D48" s="189"/>
      <c r="E48" s="189"/>
      <c r="F48" s="189"/>
      <c r="G48" s="189"/>
      <c r="H48" s="189"/>
      <c r="I48" s="189"/>
      <c r="J48" s="189"/>
      <c r="K48" s="189"/>
      <c r="L48" s="189"/>
      <c r="M48" s="189"/>
      <c r="N48" s="189"/>
      <c r="O48" s="189"/>
      <c r="P48" s="189"/>
      <c r="Q48" s="189"/>
      <c r="R48" s="189"/>
      <c r="S48" s="189"/>
      <c r="T48" s="189"/>
      <c r="U48" s="189"/>
      <c r="V48" s="193"/>
      <c r="W48" s="189"/>
      <c r="X48" s="189"/>
      <c r="Y48" s="189"/>
      <c r="Z48" s="189"/>
      <c r="AA48" s="189"/>
      <c r="AB48" s="189"/>
      <c r="AC48" s="193"/>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91"/>
      <c r="AZ48" s="218"/>
    </row>
    <row r="49" spans="1:52" ht="15.75" x14ac:dyDescent="0.25">
      <c r="A49" s="216"/>
      <c r="B49" s="194" t="s">
        <v>62</v>
      </c>
      <c r="C49" s="189"/>
      <c r="D49" s="189"/>
      <c r="E49" s="189"/>
      <c r="F49" s="189"/>
      <c r="G49" s="189"/>
      <c r="H49" s="189"/>
      <c r="I49" s="189"/>
      <c r="J49" s="189"/>
      <c r="K49" s="189"/>
      <c r="L49" s="189"/>
      <c r="M49" s="189"/>
      <c r="N49" s="189"/>
      <c r="O49" s="320"/>
      <c r="P49" s="320"/>
      <c r="Q49" s="320"/>
      <c r="R49" s="320"/>
      <c r="S49" s="320"/>
      <c r="T49" s="194" t="s">
        <v>65</v>
      </c>
      <c r="U49" s="189"/>
      <c r="V49" s="193"/>
      <c r="W49" s="189"/>
      <c r="X49" s="189"/>
      <c r="Y49" s="189"/>
      <c r="Z49" s="194" t="s">
        <v>63</v>
      </c>
      <c r="AA49" s="189"/>
      <c r="AB49" s="189"/>
      <c r="AC49" s="189"/>
      <c r="AD49" s="189"/>
      <c r="AE49" s="189"/>
      <c r="AF49" s="189"/>
      <c r="AG49" s="189"/>
      <c r="AH49" s="189"/>
      <c r="AI49" s="189"/>
      <c r="AJ49" s="189"/>
      <c r="AK49" s="189"/>
      <c r="AL49" s="189"/>
      <c r="AM49" s="320"/>
      <c r="AN49" s="320"/>
      <c r="AO49" s="320"/>
      <c r="AP49" s="320"/>
      <c r="AQ49" s="320"/>
      <c r="AR49" s="194" t="s">
        <v>65</v>
      </c>
      <c r="AS49" s="189"/>
      <c r="AT49" s="189"/>
      <c r="AU49" s="189"/>
      <c r="AV49" s="189"/>
      <c r="AW49" s="189"/>
      <c r="AX49" s="189"/>
      <c r="AY49" s="191"/>
      <c r="AZ49" s="218"/>
    </row>
    <row r="50" spans="1:52" ht="4.3499999999999996" customHeight="1" x14ac:dyDescent="0.25">
      <c r="A50" s="216"/>
      <c r="B50" s="194"/>
      <c r="C50" s="189"/>
      <c r="D50" s="189"/>
      <c r="E50" s="189"/>
      <c r="F50" s="189"/>
      <c r="G50" s="189"/>
      <c r="H50" s="189"/>
      <c r="I50" s="189"/>
      <c r="J50" s="189"/>
      <c r="K50" s="189"/>
      <c r="L50" s="189"/>
      <c r="M50" s="189"/>
      <c r="N50" s="189"/>
      <c r="O50" s="189"/>
      <c r="P50" s="189"/>
      <c r="Q50" s="189"/>
      <c r="R50" s="189"/>
      <c r="S50" s="189"/>
      <c r="T50" s="189"/>
      <c r="U50" s="189"/>
      <c r="V50" s="193"/>
      <c r="W50" s="189"/>
      <c r="X50" s="189"/>
      <c r="Y50" s="189"/>
      <c r="Z50" s="189"/>
      <c r="AA50" s="189"/>
      <c r="AB50" s="189"/>
      <c r="AC50" s="189"/>
      <c r="AD50" s="194"/>
      <c r="AE50" s="189"/>
      <c r="AF50" s="189"/>
      <c r="AG50" s="189"/>
      <c r="AH50" s="189"/>
      <c r="AI50" s="189"/>
      <c r="AJ50" s="189"/>
      <c r="AK50" s="189"/>
      <c r="AL50" s="189"/>
      <c r="AM50" s="189"/>
      <c r="AN50" s="189"/>
      <c r="AO50" s="189"/>
      <c r="AP50" s="189"/>
      <c r="AQ50" s="189"/>
      <c r="AR50" s="189"/>
      <c r="AS50" s="189"/>
      <c r="AT50" s="189"/>
      <c r="AU50" s="189"/>
      <c r="AV50" s="189"/>
      <c r="AW50" s="189"/>
      <c r="AX50" s="189"/>
      <c r="AY50" s="191"/>
      <c r="AZ50" s="218"/>
    </row>
    <row r="51" spans="1:52" ht="15.75" x14ac:dyDescent="0.25">
      <c r="A51" s="216"/>
      <c r="B51" s="194" t="s">
        <v>120</v>
      </c>
      <c r="C51" s="189"/>
      <c r="D51" s="189"/>
      <c r="E51" s="189"/>
      <c r="F51" s="189"/>
      <c r="G51" s="189"/>
      <c r="H51" s="189"/>
      <c r="I51" s="189"/>
      <c r="J51" s="189"/>
      <c r="K51" s="189"/>
      <c r="L51" s="189"/>
      <c r="M51" s="189"/>
      <c r="N51" s="189"/>
      <c r="O51" s="320"/>
      <c r="P51" s="320"/>
      <c r="Q51" s="320"/>
      <c r="R51" s="320"/>
      <c r="S51" s="320"/>
      <c r="T51" s="194" t="s">
        <v>65</v>
      </c>
      <c r="U51" s="189"/>
      <c r="V51" s="193"/>
      <c r="W51" s="189"/>
      <c r="X51" s="189"/>
      <c r="Y51" s="189"/>
      <c r="Z51" s="194" t="s">
        <v>64</v>
      </c>
      <c r="AA51" s="189"/>
      <c r="AB51" s="189"/>
      <c r="AC51" s="189"/>
      <c r="AD51" s="189"/>
      <c r="AE51" s="189"/>
      <c r="AF51" s="189"/>
      <c r="AG51" s="189"/>
      <c r="AH51" s="189"/>
      <c r="AI51" s="189"/>
      <c r="AJ51" s="189"/>
      <c r="AK51" s="189"/>
      <c r="AL51" s="189"/>
      <c r="AM51" s="320"/>
      <c r="AN51" s="320"/>
      <c r="AO51" s="320"/>
      <c r="AP51" s="320"/>
      <c r="AQ51" s="320"/>
      <c r="AR51" s="194" t="s">
        <v>65</v>
      </c>
      <c r="AS51" s="189"/>
      <c r="AT51" s="189"/>
      <c r="AU51" s="189"/>
      <c r="AV51" s="189"/>
      <c r="AW51" s="189"/>
      <c r="AX51" s="189"/>
      <c r="AY51" s="191"/>
      <c r="AZ51" s="218"/>
    </row>
    <row r="52" spans="1:52" ht="4.3499999999999996" customHeight="1" x14ac:dyDescent="0.25">
      <c r="A52" s="213"/>
      <c r="B52" s="211"/>
      <c r="C52" s="210"/>
      <c r="D52" s="210"/>
      <c r="E52" s="210"/>
      <c r="F52" s="210"/>
      <c r="G52" s="210"/>
      <c r="H52" s="210"/>
      <c r="I52" s="210"/>
      <c r="J52" s="210"/>
      <c r="K52" s="210"/>
      <c r="L52" s="210"/>
      <c r="M52" s="210"/>
      <c r="N52" s="210"/>
      <c r="O52" s="210"/>
      <c r="P52" s="210"/>
      <c r="Q52" s="210"/>
      <c r="R52" s="210"/>
      <c r="S52" s="210"/>
      <c r="T52" s="212"/>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09"/>
      <c r="AZ52" s="208"/>
    </row>
    <row r="53" spans="1:52" x14ac:dyDescent="0.25">
      <c r="A53" s="204" t="s">
        <v>66</v>
      </c>
      <c r="B53" s="200"/>
      <c r="C53" s="200"/>
      <c r="D53" s="200"/>
      <c r="E53" s="200"/>
      <c r="F53" s="200"/>
      <c r="G53" s="200"/>
      <c r="H53" s="200"/>
      <c r="I53" s="200"/>
      <c r="J53" s="200"/>
      <c r="K53" s="200"/>
      <c r="L53" s="200"/>
      <c r="M53" s="200"/>
      <c r="N53" s="200"/>
      <c r="O53" s="200"/>
      <c r="P53" s="200"/>
      <c r="Q53" s="200"/>
      <c r="R53" s="200"/>
      <c r="S53" s="200"/>
      <c r="T53" s="200"/>
      <c r="U53" s="200"/>
      <c r="V53" s="201"/>
      <c r="W53" s="199"/>
      <c r="X53" s="199"/>
      <c r="Y53" s="199"/>
      <c r="Z53" s="199"/>
      <c r="AA53" s="200"/>
      <c r="AB53" s="200"/>
      <c r="AC53" s="200"/>
      <c r="AD53" s="200"/>
      <c r="AE53" s="200"/>
      <c r="AF53" s="200"/>
      <c r="AG53" s="200"/>
      <c r="AH53" s="200"/>
      <c r="AI53" s="200"/>
      <c r="AJ53" s="200"/>
      <c r="AK53" s="200"/>
      <c r="AL53" s="200"/>
      <c r="AM53" s="200"/>
      <c r="AN53" s="200"/>
      <c r="AO53" s="200"/>
      <c r="AP53" s="200"/>
      <c r="AQ53" s="200"/>
      <c r="AR53" s="200"/>
      <c r="AS53" s="200"/>
      <c r="AT53" s="203"/>
      <c r="AU53" s="200"/>
      <c r="AV53" s="200"/>
      <c r="AW53" s="200"/>
      <c r="AX53" s="200"/>
      <c r="AY53" s="199"/>
      <c r="AZ53" s="198"/>
    </row>
    <row r="54" spans="1:52" ht="15.75" x14ac:dyDescent="0.25">
      <c r="A54" s="216"/>
      <c r="B54" s="194" t="s">
        <v>67</v>
      </c>
      <c r="C54" s="189"/>
      <c r="D54" s="189"/>
      <c r="E54" s="189"/>
      <c r="F54" s="189"/>
      <c r="G54" s="320"/>
      <c r="H54" s="320"/>
      <c r="I54" s="320"/>
      <c r="J54" s="320"/>
      <c r="K54" s="320"/>
      <c r="L54" s="194" t="s">
        <v>68</v>
      </c>
      <c r="M54" s="189"/>
      <c r="N54" s="189"/>
      <c r="O54" s="189"/>
      <c r="P54" s="189"/>
      <c r="Q54" s="194" t="s">
        <v>69</v>
      </c>
      <c r="R54" s="189"/>
      <c r="S54" s="189"/>
      <c r="T54" s="189"/>
      <c r="U54" s="189"/>
      <c r="V54" s="320"/>
      <c r="W54" s="320"/>
      <c r="X54" s="320"/>
      <c r="Y54" s="320"/>
      <c r="Z54" s="320"/>
      <c r="AA54" s="194" t="s">
        <v>68</v>
      </c>
      <c r="AB54" s="189"/>
      <c r="AC54" s="189"/>
      <c r="AD54" s="189"/>
      <c r="AE54" s="194" t="s">
        <v>70</v>
      </c>
      <c r="AF54" s="189"/>
      <c r="AG54" s="189"/>
      <c r="AH54" s="189"/>
      <c r="AI54" s="320"/>
      <c r="AJ54" s="320"/>
      <c r="AK54" s="320"/>
      <c r="AL54" s="320"/>
      <c r="AM54" s="320"/>
      <c r="AN54" s="194" t="s">
        <v>68</v>
      </c>
      <c r="AO54" s="189"/>
      <c r="AP54" s="189"/>
      <c r="AQ54" s="189"/>
      <c r="AR54" s="189"/>
      <c r="AS54" s="189"/>
      <c r="AT54" s="194"/>
      <c r="AU54" s="189"/>
      <c r="AV54" s="189"/>
      <c r="AW54" s="189"/>
      <c r="AX54" s="189"/>
      <c r="AY54" s="191"/>
      <c r="AZ54" s="218"/>
    </row>
    <row r="55" spans="1:52" ht="5.45" customHeight="1" x14ac:dyDescent="0.25">
      <c r="A55" s="213"/>
      <c r="B55" s="210"/>
      <c r="C55" s="210"/>
      <c r="D55" s="210"/>
      <c r="E55" s="210"/>
      <c r="F55" s="210"/>
      <c r="G55" s="210"/>
      <c r="H55" s="210"/>
      <c r="I55" s="210"/>
      <c r="J55" s="210"/>
      <c r="K55" s="210"/>
      <c r="L55" s="210"/>
      <c r="M55" s="210"/>
      <c r="N55" s="210"/>
      <c r="O55" s="210"/>
      <c r="P55" s="210"/>
      <c r="Q55" s="210"/>
      <c r="R55" s="210"/>
      <c r="S55" s="210"/>
      <c r="T55" s="210"/>
      <c r="U55" s="210"/>
      <c r="V55" s="212"/>
      <c r="W55" s="209"/>
      <c r="X55" s="209"/>
      <c r="Y55" s="209"/>
      <c r="Z55" s="209"/>
      <c r="AA55" s="210"/>
      <c r="AB55" s="210"/>
      <c r="AC55" s="210"/>
      <c r="AD55" s="210"/>
      <c r="AE55" s="210"/>
      <c r="AF55" s="210"/>
      <c r="AG55" s="210"/>
      <c r="AH55" s="210"/>
      <c r="AI55" s="210"/>
      <c r="AJ55" s="210"/>
      <c r="AK55" s="210"/>
      <c r="AL55" s="210"/>
      <c r="AM55" s="210"/>
      <c r="AN55" s="210"/>
      <c r="AO55" s="210"/>
      <c r="AP55" s="210"/>
      <c r="AQ55" s="210"/>
      <c r="AR55" s="210"/>
      <c r="AS55" s="210"/>
      <c r="AT55" s="211"/>
      <c r="AU55" s="210"/>
      <c r="AV55" s="210"/>
      <c r="AW55" s="210"/>
      <c r="AX55" s="210"/>
      <c r="AY55" s="209"/>
      <c r="AZ55" s="208"/>
    </row>
    <row r="56" spans="1:52" x14ac:dyDescent="0.25">
      <c r="A56" s="204" t="s">
        <v>71</v>
      </c>
      <c r="B56" s="200"/>
      <c r="C56" s="200"/>
      <c r="D56" s="200"/>
      <c r="E56" s="200"/>
      <c r="F56" s="200"/>
      <c r="G56" s="200"/>
      <c r="H56" s="200"/>
      <c r="I56" s="200"/>
      <c r="J56" s="200"/>
      <c r="K56" s="200"/>
      <c r="L56" s="200"/>
      <c r="M56" s="200"/>
      <c r="N56" s="200"/>
      <c r="O56" s="200"/>
      <c r="P56" s="200"/>
      <c r="Q56" s="200"/>
      <c r="R56" s="200"/>
      <c r="S56" s="200"/>
      <c r="T56" s="201"/>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c r="AS56" s="200"/>
      <c r="AT56" s="200"/>
      <c r="AU56" s="200"/>
      <c r="AV56" s="200"/>
      <c r="AW56" s="200"/>
      <c r="AX56" s="200"/>
      <c r="AY56" s="200"/>
      <c r="AZ56" s="223"/>
    </row>
    <row r="57" spans="1:52" ht="15.75" x14ac:dyDescent="0.25">
      <c r="A57" s="216"/>
      <c r="B57" s="194" t="s">
        <v>72</v>
      </c>
      <c r="C57" s="189"/>
      <c r="D57" s="189"/>
      <c r="E57" s="189"/>
      <c r="F57" s="189"/>
      <c r="G57" s="189"/>
      <c r="H57" s="189"/>
      <c r="I57" s="189"/>
      <c r="J57" s="189"/>
      <c r="K57" s="189"/>
      <c r="L57" s="189"/>
      <c r="M57" s="320"/>
      <c r="N57" s="320"/>
      <c r="O57" s="320"/>
      <c r="P57" s="320"/>
      <c r="Q57" s="320"/>
      <c r="R57" s="194" t="s">
        <v>68</v>
      </c>
      <c r="S57" s="189"/>
      <c r="T57" s="189"/>
      <c r="U57" s="189"/>
      <c r="V57" s="189"/>
      <c r="W57" s="189"/>
      <c r="X57" s="194" t="s">
        <v>73</v>
      </c>
      <c r="Y57" s="189"/>
      <c r="Z57" s="189"/>
      <c r="AA57" s="189"/>
      <c r="AB57" s="189"/>
      <c r="AC57" s="189"/>
      <c r="AD57" s="189"/>
      <c r="AE57" s="189"/>
      <c r="AF57" s="189"/>
      <c r="AG57" s="189"/>
      <c r="AH57" s="189"/>
      <c r="AI57" s="320"/>
      <c r="AJ57" s="320"/>
      <c r="AK57" s="320"/>
      <c r="AL57" s="320"/>
      <c r="AM57" s="320"/>
      <c r="AN57" s="194" t="s">
        <v>68</v>
      </c>
      <c r="AO57" s="189"/>
      <c r="AP57" s="189"/>
      <c r="AQ57" s="189"/>
      <c r="AR57" s="189"/>
      <c r="AS57" s="189"/>
      <c r="AT57" s="189"/>
      <c r="AU57" s="189"/>
      <c r="AV57" s="189"/>
      <c r="AW57" s="189"/>
      <c r="AX57" s="189"/>
      <c r="AY57" s="189"/>
      <c r="AZ57" s="215"/>
    </row>
    <row r="58" spans="1:52" ht="5.0999999999999996" customHeight="1" x14ac:dyDescent="0.25">
      <c r="A58" s="216"/>
      <c r="B58" s="189"/>
      <c r="C58" s="189"/>
      <c r="D58" s="189"/>
      <c r="E58" s="189"/>
      <c r="F58" s="189"/>
      <c r="G58" s="189"/>
      <c r="H58" s="189"/>
      <c r="I58" s="189"/>
      <c r="J58" s="189"/>
      <c r="K58" s="189"/>
      <c r="L58" s="189"/>
      <c r="M58" s="189"/>
      <c r="N58" s="189"/>
      <c r="O58" s="189"/>
      <c r="P58" s="189"/>
      <c r="Q58" s="189"/>
      <c r="R58" s="189"/>
      <c r="S58" s="189"/>
      <c r="T58" s="193"/>
      <c r="U58" s="189"/>
      <c r="V58" s="189"/>
      <c r="W58" s="189"/>
      <c r="X58" s="189"/>
      <c r="Y58" s="189"/>
      <c r="Z58" s="189"/>
      <c r="AA58" s="189"/>
      <c r="AB58" s="189"/>
      <c r="AC58" s="189"/>
      <c r="AD58" s="189"/>
      <c r="AE58" s="189"/>
      <c r="AF58" s="189"/>
      <c r="AG58" s="189"/>
      <c r="AH58" s="189"/>
      <c r="AI58" s="189"/>
      <c r="AJ58" s="189"/>
      <c r="AK58" s="189"/>
      <c r="AL58" s="189"/>
      <c r="AM58" s="189"/>
      <c r="AN58" s="189"/>
      <c r="AO58" s="189"/>
      <c r="AP58" s="189"/>
      <c r="AQ58" s="189"/>
      <c r="AR58" s="189"/>
      <c r="AS58" s="189"/>
      <c r="AT58" s="189"/>
      <c r="AU58" s="189"/>
      <c r="AV58" s="189"/>
      <c r="AW58" s="189"/>
      <c r="AX58" s="189"/>
      <c r="AY58" s="189"/>
      <c r="AZ58" s="215"/>
    </row>
    <row r="59" spans="1:52" x14ac:dyDescent="0.25">
      <c r="A59" s="204" t="s">
        <v>142</v>
      </c>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199"/>
      <c r="Z59" s="199"/>
      <c r="AA59" s="200"/>
      <c r="AB59" s="200"/>
      <c r="AC59" s="200"/>
      <c r="AD59" s="200"/>
      <c r="AE59" s="200"/>
      <c r="AF59" s="200"/>
      <c r="AG59" s="200"/>
      <c r="AH59" s="200"/>
      <c r="AI59" s="200"/>
      <c r="AJ59" s="200"/>
      <c r="AK59" s="200"/>
      <c r="AL59" s="200"/>
      <c r="AM59" s="200"/>
      <c r="AN59" s="200"/>
      <c r="AO59" s="200"/>
      <c r="AP59" s="200"/>
      <c r="AQ59" s="200"/>
      <c r="AR59" s="200"/>
      <c r="AS59" s="200"/>
      <c r="AT59" s="200"/>
      <c r="AU59" s="200"/>
      <c r="AV59" s="200"/>
      <c r="AW59" s="203"/>
      <c r="AX59" s="200"/>
      <c r="AY59" s="199"/>
      <c r="AZ59" s="198"/>
    </row>
    <row r="60" spans="1:52" ht="15.75" x14ac:dyDescent="0.25">
      <c r="A60" s="217"/>
      <c r="B60" s="194" t="s">
        <v>75</v>
      </c>
      <c r="C60" s="189"/>
      <c r="D60" s="189"/>
      <c r="E60" s="189"/>
      <c r="F60" s="189"/>
      <c r="G60" s="189"/>
      <c r="H60" s="189"/>
      <c r="I60" s="320"/>
      <c r="J60" s="320"/>
      <c r="K60" s="320"/>
      <c r="L60" s="320"/>
      <c r="M60" s="320"/>
      <c r="N60" s="194" t="s">
        <v>207</v>
      </c>
      <c r="O60" s="189"/>
      <c r="P60" s="189"/>
      <c r="Q60" s="189"/>
      <c r="R60" s="189"/>
      <c r="S60" s="194" t="s">
        <v>76</v>
      </c>
      <c r="T60" s="189"/>
      <c r="U60" s="189"/>
      <c r="V60" s="189"/>
      <c r="W60" s="189"/>
      <c r="X60" s="189"/>
      <c r="Y60" s="189"/>
      <c r="Z60" s="320"/>
      <c r="AA60" s="320"/>
      <c r="AB60" s="320"/>
      <c r="AC60" s="320"/>
      <c r="AD60" s="320"/>
      <c r="AE60" s="194" t="s">
        <v>207</v>
      </c>
      <c r="AF60" s="193"/>
      <c r="AG60" s="189"/>
      <c r="AH60" s="189"/>
      <c r="AI60" s="189"/>
      <c r="AJ60" s="189"/>
      <c r="AK60" s="193" t="s">
        <v>204</v>
      </c>
      <c r="AL60" s="189"/>
      <c r="AM60" s="189"/>
      <c r="AN60" s="189"/>
      <c r="AO60" s="189"/>
      <c r="AP60" s="320"/>
      <c r="AQ60" s="320"/>
      <c r="AR60" s="320"/>
      <c r="AS60" s="320"/>
      <c r="AT60" s="320"/>
      <c r="AU60" s="194" t="s">
        <v>74</v>
      </c>
      <c r="AV60" s="189"/>
      <c r="AW60" s="189"/>
      <c r="AX60" s="189"/>
      <c r="AY60" s="191"/>
      <c r="AZ60" s="218"/>
    </row>
    <row r="61" spans="1:52" ht="4.3499999999999996" customHeight="1" x14ac:dyDescent="0.25">
      <c r="A61" s="217"/>
      <c r="B61" s="194"/>
      <c r="C61" s="189"/>
      <c r="D61" s="189"/>
      <c r="E61" s="189"/>
      <c r="F61" s="189"/>
      <c r="G61" s="189"/>
      <c r="H61" s="189"/>
      <c r="I61" s="222"/>
      <c r="J61" s="222"/>
      <c r="K61" s="222"/>
      <c r="L61" s="222"/>
      <c r="M61" s="222"/>
      <c r="N61" s="194"/>
      <c r="O61" s="189"/>
      <c r="P61" s="189"/>
      <c r="Q61" s="189"/>
      <c r="R61" s="189"/>
      <c r="S61" s="189"/>
      <c r="T61" s="189"/>
      <c r="U61" s="189"/>
      <c r="V61" s="189"/>
      <c r="W61" s="189"/>
      <c r="X61" s="189"/>
      <c r="Y61" s="189"/>
      <c r="Z61" s="189"/>
      <c r="AA61" s="189"/>
      <c r="AB61" s="189"/>
      <c r="AC61" s="189"/>
      <c r="AD61" s="189"/>
      <c r="AE61" s="189"/>
      <c r="AF61" s="193"/>
      <c r="AG61" s="189"/>
      <c r="AH61" s="189"/>
      <c r="AI61" s="189"/>
      <c r="AJ61" s="189"/>
      <c r="AK61" s="189"/>
      <c r="AL61" s="189"/>
      <c r="AM61" s="189"/>
      <c r="AN61" s="189"/>
      <c r="AO61" s="189"/>
      <c r="AP61" s="189"/>
      <c r="AQ61" s="189"/>
      <c r="AR61" s="189"/>
      <c r="AS61" s="189"/>
      <c r="AT61" s="189"/>
      <c r="AU61" s="189"/>
      <c r="AV61" s="189"/>
      <c r="AW61" s="194"/>
      <c r="AX61" s="189"/>
      <c r="AY61" s="191"/>
      <c r="AZ61" s="218"/>
    </row>
    <row r="62" spans="1:52" ht="15.75" x14ac:dyDescent="0.25">
      <c r="A62" s="221"/>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220"/>
      <c r="AO62" s="194" t="s">
        <v>205</v>
      </c>
      <c r="AP62" s="189"/>
      <c r="AQ62" s="189"/>
      <c r="AR62" s="189"/>
      <c r="AS62" s="189"/>
      <c r="AT62" s="189"/>
      <c r="AU62" s="220"/>
      <c r="AV62" s="194" t="s">
        <v>206</v>
      </c>
      <c r="AW62" s="189"/>
      <c r="AX62" s="189"/>
      <c r="AY62" s="191"/>
      <c r="AZ62" s="218"/>
    </row>
    <row r="63" spans="1:52" ht="5.0999999999999996" customHeight="1" x14ac:dyDescent="0.25">
      <c r="A63" s="219"/>
      <c r="B63" s="210"/>
      <c r="C63" s="210"/>
      <c r="D63" s="210"/>
      <c r="E63" s="210"/>
      <c r="F63" s="210"/>
      <c r="G63" s="210"/>
      <c r="H63" s="210"/>
      <c r="I63" s="210"/>
      <c r="J63" s="210"/>
      <c r="K63" s="210"/>
      <c r="L63" s="210"/>
      <c r="M63" s="210"/>
      <c r="N63" s="210"/>
      <c r="O63" s="210"/>
      <c r="P63" s="210"/>
      <c r="Q63" s="210"/>
      <c r="R63" s="210"/>
      <c r="S63" s="210"/>
      <c r="T63" s="210"/>
      <c r="U63" s="210"/>
      <c r="V63" s="210"/>
      <c r="W63" s="189"/>
      <c r="X63" s="189"/>
      <c r="Y63" s="191"/>
      <c r="Z63" s="191"/>
      <c r="AA63" s="189"/>
      <c r="AB63" s="189"/>
      <c r="AC63" s="189"/>
      <c r="AD63" s="189"/>
      <c r="AE63" s="189"/>
      <c r="AF63" s="189"/>
      <c r="AG63" s="189"/>
      <c r="AH63" s="189"/>
      <c r="AI63" s="189"/>
      <c r="AJ63" s="189"/>
      <c r="AK63" s="189"/>
      <c r="AL63" s="189"/>
      <c r="AM63" s="189"/>
      <c r="AN63" s="189"/>
      <c r="AO63" s="189"/>
      <c r="AP63" s="189"/>
      <c r="AQ63" s="189"/>
      <c r="AR63" s="189"/>
      <c r="AS63" s="189"/>
      <c r="AT63" s="189"/>
      <c r="AU63" s="189"/>
      <c r="AV63" s="189"/>
      <c r="AW63" s="194"/>
      <c r="AX63" s="189"/>
      <c r="AY63" s="191"/>
      <c r="AZ63" s="218"/>
    </row>
    <row r="64" spans="1:52" x14ac:dyDescent="0.25">
      <c r="A64" s="217" t="s">
        <v>303</v>
      </c>
      <c r="B64" s="194"/>
      <c r="C64" s="189"/>
      <c r="D64" s="189"/>
      <c r="E64" s="189"/>
      <c r="F64" s="189"/>
      <c r="G64" s="189"/>
      <c r="H64" s="189"/>
      <c r="I64" s="189"/>
      <c r="J64" s="189"/>
      <c r="K64" s="189"/>
      <c r="L64" s="189"/>
      <c r="M64" s="189"/>
      <c r="N64" s="189"/>
      <c r="O64" s="189"/>
      <c r="P64" s="189"/>
      <c r="Q64" s="189"/>
      <c r="R64" s="189"/>
      <c r="S64" s="189"/>
      <c r="T64" s="193"/>
      <c r="U64" s="189"/>
      <c r="V64" s="189"/>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c r="AT64" s="200"/>
      <c r="AU64" s="200"/>
      <c r="AV64" s="200"/>
      <c r="AW64" s="200"/>
      <c r="AX64" s="200"/>
      <c r="AY64" s="200"/>
      <c r="AZ64" s="223"/>
    </row>
    <row r="65" spans="1:54" ht="15.75" x14ac:dyDescent="0.25">
      <c r="A65" s="216"/>
      <c r="B65" s="194" t="s">
        <v>75</v>
      </c>
      <c r="C65" s="189"/>
      <c r="D65" s="189"/>
      <c r="E65" s="189"/>
      <c r="F65" s="189"/>
      <c r="G65" s="189"/>
      <c r="H65" s="189"/>
      <c r="I65" s="320"/>
      <c r="J65" s="320"/>
      <c r="K65" s="320"/>
      <c r="L65" s="194" t="s">
        <v>302</v>
      </c>
      <c r="M65" s="189"/>
      <c r="N65" s="189"/>
      <c r="O65" s="260"/>
      <c r="P65" s="260"/>
      <c r="Q65" s="260"/>
      <c r="R65" s="194"/>
      <c r="S65" s="189"/>
      <c r="T65" s="189"/>
      <c r="U65" s="260"/>
      <c r="V65" s="260"/>
      <c r="W65" s="320"/>
      <c r="X65" s="320"/>
      <c r="Y65" s="320"/>
      <c r="Z65" s="194" t="s">
        <v>301</v>
      </c>
      <c r="AA65" s="189"/>
      <c r="AB65" s="189"/>
      <c r="AC65" s="260"/>
      <c r="AD65" s="260"/>
      <c r="AE65" s="260"/>
      <c r="AF65" s="194"/>
      <c r="AG65" s="189"/>
      <c r="AH65" s="189"/>
      <c r="AI65" s="189"/>
      <c r="AJ65" s="197"/>
      <c r="AK65" s="197"/>
      <c r="AL65" s="197"/>
      <c r="AM65" s="194" t="s">
        <v>300</v>
      </c>
      <c r="AN65" s="194"/>
      <c r="AO65" s="189"/>
      <c r="AP65" s="189"/>
      <c r="AQ65" s="189"/>
      <c r="AR65" s="189"/>
      <c r="AS65" s="189"/>
      <c r="AT65" s="320"/>
      <c r="AU65" s="320"/>
      <c r="AV65" s="320"/>
      <c r="AW65" s="194" t="s">
        <v>299</v>
      </c>
      <c r="AX65" s="189"/>
      <c r="AY65" s="189"/>
      <c r="AZ65" s="215"/>
    </row>
    <row r="66" spans="1:54" ht="4.3499999999999996" customHeight="1" x14ac:dyDescent="0.25">
      <c r="A66" s="216"/>
      <c r="B66" s="194"/>
      <c r="C66" s="189"/>
      <c r="D66" s="189"/>
      <c r="E66" s="189"/>
      <c r="F66" s="189"/>
      <c r="G66" s="189"/>
      <c r="H66" s="189"/>
      <c r="I66" s="189"/>
      <c r="J66" s="189"/>
      <c r="K66" s="189"/>
      <c r="L66" s="189"/>
      <c r="M66" s="189"/>
      <c r="N66" s="189"/>
      <c r="O66" s="189"/>
      <c r="P66" s="189"/>
      <c r="Q66" s="189"/>
      <c r="R66" s="189"/>
      <c r="S66" s="189"/>
      <c r="T66" s="189"/>
      <c r="U66" s="189"/>
      <c r="V66" s="193"/>
      <c r="W66" s="189"/>
      <c r="X66" s="189"/>
      <c r="Y66" s="189"/>
      <c r="Z66" s="189"/>
      <c r="AA66" s="189"/>
      <c r="AB66" s="189"/>
      <c r="AC66" s="189"/>
      <c r="AD66" s="194"/>
      <c r="AE66" s="189"/>
      <c r="AF66" s="189"/>
      <c r="AG66" s="189"/>
      <c r="AH66" s="189"/>
      <c r="AI66" s="189"/>
      <c r="AJ66" s="189"/>
      <c r="AK66" s="189"/>
      <c r="AL66" s="189"/>
      <c r="AM66" s="189"/>
      <c r="AN66" s="189"/>
      <c r="AO66" s="189"/>
      <c r="AP66" s="189"/>
      <c r="AQ66" s="189"/>
      <c r="AR66" s="189"/>
      <c r="AS66" s="189"/>
      <c r="AT66" s="189"/>
      <c r="AU66" s="189"/>
      <c r="AV66" s="189"/>
      <c r="AW66" s="189"/>
      <c r="AX66" s="189"/>
      <c r="AY66" s="191"/>
      <c r="AZ66" s="218"/>
    </row>
    <row r="67" spans="1:54" ht="15.75" x14ac:dyDescent="0.25">
      <c r="A67" s="216"/>
      <c r="B67" s="194" t="s">
        <v>76</v>
      </c>
      <c r="C67" s="189"/>
      <c r="D67" s="189"/>
      <c r="E67" s="189"/>
      <c r="F67" s="189"/>
      <c r="G67" s="189"/>
      <c r="H67" s="189"/>
      <c r="I67" s="320"/>
      <c r="J67" s="320"/>
      <c r="K67" s="320"/>
      <c r="L67" s="194" t="s">
        <v>302</v>
      </c>
      <c r="M67" s="189"/>
      <c r="N67" s="189"/>
      <c r="O67" s="260"/>
      <c r="P67" s="260"/>
      <c r="Q67" s="260"/>
      <c r="R67" s="194"/>
      <c r="S67" s="189"/>
      <c r="T67" s="189"/>
      <c r="U67" s="260"/>
      <c r="V67" s="260"/>
      <c r="W67" s="320"/>
      <c r="X67" s="320"/>
      <c r="Y67" s="320"/>
      <c r="Z67" s="194" t="s">
        <v>301</v>
      </c>
      <c r="AA67" s="189"/>
      <c r="AB67" s="189"/>
      <c r="AC67" s="260"/>
      <c r="AD67" s="260"/>
      <c r="AE67" s="260"/>
      <c r="AF67" s="194"/>
      <c r="AG67" s="189"/>
      <c r="AH67" s="189"/>
      <c r="AI67" s="189"/>
      <c r="AJ67" s="197"/>
      <c r="AK67" s="197"/>
      <c r="AL67" s="197"/>
      <c r="AM67" s="194" t="s">
        <v>300</v>
      </c>
      <c r="AN67" s="194"/>
      <c r="AO67" s="189"/>
      <c r="AP67" s="189"/>
      <c r="AQ67" s="189"/>
      <c r="AR67" s="189"/>
      <c r="AS67" s="189"/>
      <c r="AT67" s="320"/>
      <c r="AU67" s="320"/>
      <c r="AV67" s="320"/>
      <c r="AW67" s="194" t="s">
        <v>299</v>
      </c>
      <c r="AX67" s="189"/>
      <c r="AY67" s="189"/>
      <c r="AZ67" s="218"/>
    </row>
    <row r="68" spans="1:54" ht="5.45" customHeight="1" x14ac:dyDescent="0.25">
      <c r="A68" s="213"/>
      <c r="B68" s="210"/>
      <c r="C68" s="210"/>
      <c r="D68" s="210"/>
      <c r="E68" s="210"/>
      <c r="F68" s="210"/>
      <c r="G68" s="210"/>
      <c r="H68" s="210"/>
      <c r="I68" s="210"/>
      <c r="J68" s="210"/>
      <c r="K68" s="210"/>
      <c r="L68" s="210"/>
      <c r="M68" s="210"/>
      <c r="N68" s="210"/>
      <c r="O68" s="210"/>
      <c r="P68" s="210"/>
      <c r="Q68" s="210"/>
      <c r="R68" s="210"/>
      <c r="S68" s="210"/>
      <c r="T68" s="210"/>
      <c r="U68" s="210"/>
      <c r="V68" s="212"/>
      <c r="W68" s="209"/>
      <c r="X68" s="209"/>
      <c r="Y68" s="209"/>
      <c r="Z68" s="209"/>
      <c r="AA68" s="210"/>
      <c r="AB68" s="210"/>
      <c r="AC68" s="210"/>
      <c r="AD68" s="210"/>
      <c r="AE68" s="210"/>
      <c r="AF68" s="210"/>
      <c r="AG68" s="210"/>
      <c r="AH68" s="210"/>
      <c r="AI68" s="210"/>
      <c r="AJ68" s="210"/>
      <c r="AK68" s="210"/>
      <c r="AL68" s="210"/>
      <c r="AM68" s="210"/>
      <c r="AN68" s="210"/>
      <c r="AO68" s="210"/>
      <c r="AP68" s="210"/>
      <c r="AQ68" s="210"/>
      <c r="AR68" s="210"/>
      <c r="AS68" s="210"/>
      <c r="AT68" s="210"/>
      <c r="AU68" s="210"/>
      <c r="AV68" s="210"/>
      <c r="AW68" s="210"/>
      <c r="AX68" s="210"/>
      <c r="AY68" s="210"/>
      <c r="AZ68" s="214"/>
    </row>
    <row r="69" spans="1:54" x14ac:dyDescent="0.25">
      <c r="A69" s="217" t="s">
        <v>227</v>
      </c>
      <c r="B69" s="194"/>
      <c r="C69" s="189"/>
      <c r="D69" s="189"/>
      <c r="E69" s="189"/>
      <c r="F69" s="189"/>
      <c r="G69" s="189"/>
      <c r="H69" s="189"/>
      <c r="I69" s="189"/>
      <c r="J69" s="189"/>
      <c r="K69" s="189"/>
      <c r="L69" s="189"/>
      <c r="M69" s="189"/>
      <c r="N69" s="189"/>
      <c r="O69" s="189"/>
      <c r="P69" s="189"/>
      <c r="Q69" s="189"/>
      <c r="R69" s="189"/>
      <c r="S69" s="189"/>
      <c r="T69" s="193"/>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89"/>
      <c r="AS69" s="189"/>
      <c r="AT69" s="189"/>
      <c r="AU69" s="189"/>
      <c r="AV69" s="189"/>
      <c r="AW69" s="189"/>
      <c r="AX69" s="189"/>
      <c r="AY69" s="189"/>
      <c r="AZ69" s="215"/>
    </row>
    <row r="70" spans="1:54" ht="15.75" x14ac:dyDescent="0.25">
      <c r="A70" s="216"/>
      <c r="B70" s="194" t="s">
        <v>148</v>
      </c>
      <c r="C70" s="189"/>
      <c r="D70" s="189"/>
      <c r="E70" s="189"/>
      <c r="F70" s="189"/>
      <c r="G70" s="189"/>
      <c r="H70" s="189"/>
      <c r="I70" s="320"/>
      <c r="J70" s="320"/>
      <c r="K70" s="320"/>
      <c r="L70" s="194" t="s">
        <v>49</v>
      </c>
      <c r="M70" s="189"/>
      <c r="N70" s="189"/>
      <c r="O70" s="320"/>
      <c r="P70" s="320"/>
      <c r="Q70" s="320"/>
      <c r="R70" s="194" t="s">
        <v>149</v>
      </c>
      <c r="S70" s="189"/>
      <c r="T70" s="189"/>
      <c r="U70" s="320"/>
      <c r="V70" s="320"/>
      <c r="W70" s="320"/>
      <c r="X70" s="320"/>
      <c r="Y70" s="194" t="s">
        <v>77</v>
      </c>
      <c r="Z70" s="189"/>
      <c r="AA70" s="189"/>
      <c r="AB70" s="194" t="s">
        <v>147</v>
      </c>
      <c r="AC70" s="189"/>
      <c r="AD70" s="189"/>
      <c r="AE70" s="189"/>
      <c r="AF70" s="189"/>
      <c r="AG70" s="189"/>
      <c r="AH70" s="189"/>
      <c r="AI70" s="320"/>
      <c r="AJ70" s="320"/>
      <c r="AK70" s="320"/>
      <c r="AL70" s="194" t="s">
        <v>49</v>
      </c>
      <c r="AM70" s="189"/>
      <c r="AN70" s="189"/>
      <c r="AO70" s="320"/>
      <c r="AP70" s="320"/>
      <c r="AQ70" s="320"/>
      <c r="AR70" s="194" t="s">
        <v>149</v>
      </c>
      <c r="AS70" s="189"/>
      <c r="AT70" s="189"/>
      <c r="AU70" s="320"/>
      <c r="AV70" s="320"/>
      <c r="AW70" s="320"/>
      <c r="AX70" s="320"/>
      <c r="AY70" s="194" t="s">
        <v>77</v>
      </c>
      <c r="AZ70" s="215"/>
    </row>
    <row r="71" spans="1:54" ht="5.45" customHeight="1" x14ac:dyDescent="0.25">
      <c r="A71" s="213"/>
      <c r="B71" s="210"/>
      <c r="C71" s="210"/>
      <c r="D71" s="210"/>
      <c r="E71" s="210"/>
      <c r="F71" s="210"/>
      <c r="G71" s="210"/>
      <c r="H71" s="210"/>
      <c r="I71" s="210"/>
      <c r="J71" s="210"/>
      <c r="K71" s="210"/>
      <c r="L71" s="210"/>
      <c r="M71" s="210"/>
      <c r="N71" s="210"/>
      <c r="O71" s="210"/>
      <c r="P71" s="210"/>
      <c r="Q71" s="210"/>
      <c r="R71" s="210"/>
      <c r="S71" s="210"/>
      <c r="T71" s="210"/>
      <c r="U71" s="210"/>
      <c r="V71" s="212"/>
      <c r="W71" s="209"/>
      <c r="X71" s="209"/>
      <c r="Y71" s="209"/>
      <c r="Z71" s="209"/>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210"/>
      <c r="AX71" s="210"/>
      <c r="AY71" s="210"/>
      <c r="AZ71" s="214"/>
    </row>
    <row r="72" spans="1:54" x14ac:dyDescent="0.25">
      <c r="A72" s="217" t="s">
        <v>298</v>
      </c>
      <c r="B72" s="194"/>
      <c r="C72" s="189"/>
      <c r="D72" s="189"/>
      <c r="E72" s="189"/>
      <c r="F72" s="189"/>
      <c r="G72" s="189"/>
      <c r="H72" s="189"/>
      <c r="I72" s="189"/>
      <c r="J72" s="189"/>
      <c r="K72" s="189"/>
      <c r="L72" s="189"/>
      <c r="M72" s="189"/>
      <c r="N72" s="189"/>
      <c r="O72" s="189"/>
      <c r="P72" s="189"/>
      <c r="Q72" s="189"/>
      <c r="R72" s="189"/>
      <c r="S72" s="189"/>
      <c r="T72" s="193"/>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89"/>
      <c r="AR72" s="189"/>
      <c r="AS72" s="189"/>
      <c r="AT72" s="189"/>
      <c r="AU72" s="189"/>
      <c r="AV72" s="189"/>
      <c r="AW72" s="189"/>
      <c r="AX72" s="189"/>
      <c r="AY72" s="189"/>
      <c r="AZ72" s="215"/>
      <c r="BA72" s="261"/>
    </row>
    <row r="73" spans="1:54" ht="15.75" x14ac:dyDescent="0.25">
      <c r="A73" s="216"/>
      <c r="B73" s="194"/>
      <c r="C73" s="189"/>
      <c r="D73" s="189"/>
      <c r="E73" s="189"/>
      <c r="F73" s="189"/>
      <c r="G73" s="189"/>
      <c r="H73" s="189"/>
      <c r="I73" s="226"/>
      <c r="J73" s="226"/>
      <c r="K73" s="226"/>
      <c r="L73" s="194"/>
      <c r="M73" s="189"/>
      <c r="N73" s="189"/>
      <c r="O73" s="189"/>
      <c r="P73" s="220"/>
      <c r="Q73" s="194" t="s">
        <v>29</v>
      </c>
      <c r="R73" s="189"/>
      <c r="S73" s="189"/>
      <c r="T73" s="189"/>
      <c r="U73" s="189"/>
      <c r="V73" s="189"/>
      <c r="W73" s="220"/>
      <c r="X73" s="194" t="s">
        <v>130</v>
      </c>
      <c r="Y73" s="189"/>
      <c r="Z73" s="189"/>
      <c r="AA73" s="189"/>
      <c r="AB73" s="194"/>
      <c r="AC73" s="189"/>
      <c r="AD73" s="189"/>
      <c r="AE73" s="189"/>
      <c r="AF73" s="189"/>
      <c r="AG73" s="189"/>
      <c r="AH73" s="189"/>
      <c r="AI73" s="226"/>
      <c r="AJ73" s="226"/>
      <c r="AK73" s="226"/>
      <c r="AL73" s="194"/>
      <c r="AM73" s="189"/>
      <c r="AN73" s="189"/>
      <c r="AO73" s="226"/>
      <c r="AP73" s="226"/>
      <c r="AQ73" s="226"/>
      <c r="AR73" s="194"/>
      <c r="AS73" s="189"/>
      <c r="AT73" s="189"/>
      <c r="AU73" s="226"/>
      <c r="AV73" s="226"/>
      <c r="AW73" s="226"/>
      <c r="AX73" s="226"/>
      <c r="AY73" s="194"/>
      <c r="AZ73" s="215"/>
      <c r="BB73" s="194"/>
    </row>
    <row r="74" spans="1:54" ht="5.45" customHeight="1" x14ac:dyDescent="0.25">
      <c r="A74" s="213"/>
      <c r="B74" s="210"/>
      <c r="C74" s="210"/>
      <c r="D74" s="210"/>
      <c r="E74" s="210"/>
      <c r="F74" s="210"/>
      <c r="G74" s="210"/>
      <c r="H74" s="210"/>
      <c r="I74" s="210"/>
      <c r="J74" s="210"/>
      <c r="K74" s="210"/>
      <c r="L74" s="210"/>
      <c r="M74" s="210"/>
      <c r="N74" s="210"/>
      <c r="O74" s="210"/>
      <c r="P74" s="210"/>
      <c r="Q74" s="210"/>
      <c r="R74" s="210"/>
      <c r="S74" s="210"/>
      <c r="T74" s="210"/>
      <c r="U74" s="210"/>
      <c r="V74" s="212"/>
      <c r="W74" s="209"/>
      <c r="X74" s="209"/>
      <c r="Y74" s="209"/>
      <c r="Z74" s="209"/>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0"/>
      <c r="AZ74" s="214"/>
    </row>
    <row r="75" spans="1:54" x14ac:dyDescent="0.25">
      <c r="A75" s="217" t="s">
        <v>297</v>
      </c>
      <c r="B75" s="194"/>
      <c r="C75" s="189"/>
      <c r="D75" s="189"/>
      <c r="E75" s="189"/>
      <c r="F75" s="189"/>
      <c r="G75" s="189"/>
      <c r="H75" s="189"/>
      <c r="I75" s="189"/>
      <c r="J75" s="189"/>
      <c r="K75" s="189"/>
      <c r="L75" s="189"/>
      <c r="M75" s="189"/>
      <c r="N75" s="189"/>
      <c r="O75" s="189"/>
      <c r="P75" s="189"/>
      <c r="Q75" s="189"/>
      <c r="R75" s="189"/>
      <c r="S75" s="189"/>
      <c r="T75" s="193"/>
      <c r="U75" s="189"/>
      <c r="V75" s="189"/>
      <c r="W75" s="189"/>
      <c r="X75" s="189"/>
      <c r="Y75" s="189"/>
      <c r="Z75" s="189"/>
      <c r="AA75" s="189"/>
      <c r="AB75" s="189"/>
      <c r="AC75" s="189"/>
      <c r="AD75" s="189"/>
      <c r="AE75" s="189"/>
      <c r="AF75" s="189"/>
      <c r="AG75" s="189"/>
      <c r="AH75" s="189"/>
      <c r="AI75" s="189"/>
      <c r="AJ75" s="189"/>
      <c r="AK75" s="189"/>
      <c r="AL75" s="189"/>
      <c r="AM75" s="189"/>
      <c r="AN75" s="189"/>
      <c r="AO75" s="189"/>
      <c r="AP75" s="189"/>
      <c r="AQ75" s="189"/>
      <c r="AR75" s="189"/>
      <c r="AS75" s="189"/>
      <c r="AT75" s="189"/>
      <c r="AU75" s="189"/>
      <c r="AV75" s="189"/>
      <c r="AW75" s="189"/>
      <c r="AX75" s="189"/>
      <c r="AY75" s="189"/>
      <c r="AZ75" s="215"/>
      <c r="BA75" s="217"/>
      <c r="BB75" s="194"/>
    </row>
    <row r="76" spans="1:54" ht="15.75" x14ac:dyDescent="0.25">
      <c r="A76" s="216"/>
      <c r="B76" s="262" t="s">
        <v>296</v>
      </c>
      <c r="C76" s="189"/>
      <c r="D76" s="189"/>
      <c r="E76" s="189"/>
      <c r="F76" s="189"/>
      <c r="G76" s="226"/>
      <c r="H76" s="194"/>
      <c r="I76" s="189"/>
      <c r="J76" s="226"/>
      <c r="K76" s="194"/>
      <c r="L76" s="194"/>
      <c r="M76" s="189"/>
      <c r="N76" s="189"/>
      <c r="O76" s="189"/>
      <c r="P76" s="189"/>
      <c r="Q76" s="194"/>
      <c r="R76" s="189"/>
      <c r="S76" s="189"/>
      <c r="T76" s="189"/>
      <c r="U76" s="189"/>
      <c r="V76" s="189"/>
      <c r="W76" s="220"/>
      <c r="X76" s="194" t="s">
        <v>29</v>
      </c>
      <c r="Y76" s="194" t="s">
        <v>295</v>
      </c>
      <c r="Z76" s="189"/>
      <c r="AA76" s="189"/>
      <c r="AB76" s="189"/>
      <c r="AC76" s="189"/>
      <c r="AD76" s="226"/>
      <c r="AE76" s="194"/>
      <c r="AF76" s="189"/>
      <c r="AG76" s="189"/>
      <c r="AH76" s="189"/>
      <c r="AI76" s="189"/>
      <c r="AJ76" s="189"/>
      <c r="AK76" s="189"/>
      <c r="AL76" s="189"/>
      <c r="AM76" s="189"/>
      <c r="AN76" s="189"/>
      <c r="AO76" s="189"/>
      <c r="AP76" s="189"/>
      <c r="AQ76" s="189"/>
      <c r="AR76" s="189"/>
      <c r="AS76" s="189"/>
      <c r="AT76" s="189"/>
      <c r="AU76" s="220"/>
      <c r="AV76" s="194" t="s">
        <v>130</v>
      </c>
      <c r="AW76" s="189"/>
      <c r="AX76" s="189"/>
      <c r="AY76" s="189"/>
      <c r="AZ76" s="218"/>
      <c r="BA76" s="217"/>
      <c r="BB76" s="262"/>
    </row>
    <row r="77" spans="1:54" ht="5.45" customHeight="1" x14ac:dyDescent="0.25">
      <c r="A77" s="213"/>
      <c r="B77" s="210"/>
      <c r="C77" s="210"/>
      <c r="D77" s="210"/>
      <c r="E77" s="210"/>
      <c r="F77" s="210"/>
      <c r="G77" s="210"/>
      <c r="H77" s="210"/>
      <c r="I77" s="210"/>
      <c r="J77" s="210"/>
      <c r="K77" s="210"/>
      <c r="L77" s="210"/>
      <c r="M77" s="210"/>
      <c r="N77" s="210"/>
      <c r="O77" s="210"/>
      <c r="P77" s="210"/>
      <c r="Q77" s="210"/>
      <c r="R77" s="210"/>
      <c r="S77" s="210"/>
      <c r="T77" s="210"/>
      <c r="U77" s="210"/>
      <c r="V77" s="212"/>
      <c r="W77" s="209"/>
      <c r="X77" s="209"/>
      <c r="Y77" s="209"/>
      <c r="Z77" s="209"/>
      <c r="AA77" s="210"/>
      <c r="AB77" s="210"/>
      <c r="AC77" s="210"/>
      <c r="AD77" s="210"/>
      <c r="AE77" s="210"/>
      <c r="AF77" s="210"/>
      <c r="AG77" s="210"/>
      <c r="AH77" s="210"/>
      <c r="AI77" s="210"/>
      <c r="AJ77" s="210"/>
      <c r="AK77" s="210"/>
      <c r="AL77" s="210"/>
      <c r="AM77" s="210"/>
      <c r="AN77" s="210"/>
      <c r="AO77" s="210"/>
      <c r="AP77" s="210"/>
      <c r="AQ77" s="210"/>
      <c r="AR77" s="210"/>
      <c r="AS77" s="210"/>
      <c r="AT77" s="210"/>
      <c r="AU77" s="210"/>
      <c r="AV77" s="210"/>
      <c r="AW77" s="210"/>
      <c r="AX77" s="210"/>
      <c r="AY77" s="210"/>
      <c r="AZ77" s="214"/>
      <c r="BA77" s="216"/>
      <c r="BB77" s="189"/>
    </row>
    <row r="78" spans="1:54" x14ac:dyDescent="0.25">
      <c r="A78" s="217" t="s">
        <v>294</v>
      </c>
      <c r="B78" s="194"/>
      <c r="C78" s="189"/>
      <c r="D78" s="189"/>
      <c r="E78" s="189"/>
      <c r="F78" s="189"/>
      <c r="G78" s="189"/>
      <c r="H78" s="189"/>
      <c r="I78" s="189"/>
      <c r="J78" s="189"/>
      <c r="K78" s="189"/>
      <c r="L78" s="189"/>
      <c r="M78" s="189"/>
      <c r="N78" s="189"/>
      <c r="O78" s="189"/>
      <c r="P78" s="189"/>
      <c r="Q78" s="189"/>
      <c r="R78" s="189"/>
      <c r="S78" s="189"/>
      <c r="T78" s="193"/>
      <c r="U78" s="189"/>
      <c r="V78" s="189"/>
      <c r="W78" s="189"/>
      <c r="X78" s="189"/>
      <c r="Y78" s="189"/>
      <c r="Z78" s="189"/>
      <c r="AA78" s="189"/>
      <c r="AB78" s="189"/>
      <c r="AC78" s="189"/>
      <c r="AD78" s="189"/>
      <c r="AE78" s="189"/>
      <c r="AF78" s="189"/>
      <c r="AG78" s="189"/>
      <c r="AH78" s="189"/>
      <c r="AI78" s="189"/>
      <c r="AJ78" s="189"/>
      <c r="AK78" s="189"/>
      <c r="AL78" s="189"/>
      <c r="AM78" s="189"/>
      <c r="AN78" s="189"/>
      <c r="AO78" s="189"/>
      <c r="AP78" s="189"/>
      <c r="AQ78" s="189"/>
      <c r="AR78" s="189"/>
      <c r="AS78" s="189"/>
      <c r="AT78" s="189"/>
      <c r="AU78" s="189"/>
      <c r="AV78" s="189"/>
      <c r="AW78" s="189"/>
      <c r="AX78" s="189"/>
      <c r="AY78" s="189"/>
      <c r="AZ78" s="215"/>
      <c r="BA78" s="217"/>
      <c r="BB78" s="194"/>
    </row>
    <row r="79" spans="1:54" ht="15.75" x14ac:dyDescent="0.25">
      <c r="A79" s="216"/>
      <c r="B79" s="262" t="s">
        <v>293</v>
      </c>
      <c r="C79" s="189"/>
      <c r="D79" s="189"/>
      <c r="E79" s="189"/>
      <c r="F79" s="189"/>
      <c r="G79" s="226"/>
      <c r="H79" s="194"/>
      <c r="I79" s="189"/>
      <c r="J79" s="226"/>
      <c r="K79" s="194"/>
      <c r="L79" s="194"/>
      <c r="M79" s="189"/>
      <c r="N79" s="189"/>
      <c r="O79" s="189"/>
      <c r="P79" s="189"/>
      <c r="Q79" s="194"/>
      <c r="R79" s="189"/>
      <c r="S79" s="189"/>
      <c r="T79" s="189"/>
      <c r="U79" s="189"/>
      <c r="V79" s="189"/>
      <c r="W79" s="220"/>
      <c r="X79" s="194" t="s">
        <v>292</v>
      </c>
      <c r="Y79" s="189"/>
      <c r="Z79" s="189"/>
      <c r="AA79" s="189"/>
      <c r="AB79" s="189"/>
      <c r="AC79" s="189"/>
      <c r="AD79" s="226"/>
      <c r="AE79" s="194"/>
      <c r="AF79" s="189"/>
      <c r="AG79" s="189"/>
      <c r="AH79" s="189"/>
      <c r="AI79" s="220"/>
      <c r="AJ79" s="194" t="s">
        <v>130</v>
      </c>
      <c r="AK79" s="189"/>
      <c r="AL79" s="189"/>
      <c r="AM79" s="189"/>
      <c r="AN79" s="189"/>
      <c r="AO79" s="189"/>
      <c r="AP79" s="189"/>
      <c r="AQ79" s="189"/>
      <c r="AR79" s="189"/>
      <c r="AS79" s="189"/>
      <c r="AT79" s="189"/>
      <c r="AU79" s="189"/>
      <c r="AV79" s="189"/>
      <c r="AW79" s="189"/>
      <c r="AX79" s="189"/>
      <c r="AY79" s="189"/>
      <c r="AZ79" s="218"/>
      <c r="BA79" s="217"/>
      <c r="BB79" s="262"/>
    </row>
    <row r="80" spans="1:54" ht="5.45" customHeight="1" x14ac:dyDescent="0.25">
      <c r="A80" s="213"/>
      <c r="B80" s="210"/>
      <c r="C80" s="210"/>
      <c r="D80" s="210"/>
      <c r="E80" s="210"/>
      <c r="F80" s="210"/>
      <c r="G80" s="210"/>
      <c r="H80" s="210"/>
      <c r="I80" s="210"/>
      <c r="J80" s="210"/>
      <c r="K80" s="210"/>
      <c r="L80" s="210"/>
      <c r="M80" s="210"/>
      <c r="N80" s="210"/>
      <c r="O80" s="210"/>
      <c r="P80" s="210"/>
      <c r="Q80" s="210"/>
      <c r="R80" s="210"/>
      <c r="S80" s="210"/>
      <c r="T80" s="210"/>
      <c r="U80" s="210"/>
      <c r="V80" s="212"/>
      <c r="W80" s="209"/>
      <c r="X80" s="209"/>
      <c r="Y80" s="209"/>
      <c r="Z80" s="209"/>
      <c r="AA80" s="210"/>
      <c r="AB80" s="210"/>
      <c r="AC80" s="210"/>
      <c r="AD80" s="210"/>
      <c r="AE80" s="210"/>
      <c r="AF80" s="210"/>
      <c r="AG80" s="210"/>
      <c r="AH80" s="210"/>
      <c r="AI80" s="210"/>
      <c r="AJ80" s="210"/>
      <c r="AK80" s="210"/>
      <c r="AL80" s="210"/>
      <c r="AM80" s="210"/>
      <c r="AN80" s="210"/>
      <c r="AO80" s="210"/>
      <c r="AP80" s="210"/>
      <c r="AQ80" s="210"/>
      <c r="AR80" s="210"/>
      <c r="AS80" s="210"/>
      <c r="AT80" s="210"/>
      <c r="AU80" s="210"/>
      <c r="AV80" s="210"/>
      <c r="AW80" s="210"/>
      <c r="AX80" s="210"/>
      <c r="AY80" s="210"/>
      <c r="AZ80" s="214"/>
      <c r="BA80" s="193"/>
      <c r="BB80" s="189"/>
    </row>
    <row r="81" spans="1:52" ht="12" customHeight="1" x14ac:dyDescent="0.25">
      <c r="A81" s="204" t="s">
        <v>291</v>
      </c>
      <c r="B81" s="200"/>
      <c r="C81" s="200"/>
      <c r="D81" s="200"/>
      <c r="E81" s="200"/>
      <c r="F81" s="200"/>
      <c r="G81" s="200"/>
      <c r="H81" s="200"/>
      <c r="I81" s="200"/>
      <c r="J81" s="200"/>
      <c r="K81" s="200"/>
      <c r="L81" s="200"/>
      <c r="M81" s="200"/>
      <c r="N81" s="200"/>
      <c r="O81" s="200"/>
      <c r="P81" s="200"/>
      <c r="Q81" s="200"/>
      <c r="R81" s="200"/>
      <c r="S81" s="200"/>
      <c r="T81" s="200"/>
      <c r="U81" s="200"/>
      <c r="V81" s="200"/>
      <c r="W81" s="200"/>
      <c r="X81" s="200"/>
      <c r="Y81" s="200"/>
      <c r="Z81" s="199"/>
      <c r="AA81" s="200"/>
      <c r="AB81" s="200"/>
      <c r="AC81" s="200"/>
      <c r="AD81" s="200"/>
      <c r="AE81" s="200"/>
      <c r="AF81" s="200"/>
      <c r="AG81" s="200"/>
      <c r="AH81" s="200"/>
      <c r="AI81" s="200"/>
      <c r="AJ81" s="200"/>
      <c r="AK81" s="200"/>
      <c r="AL81" s="200"/>
      <c r="AM81" s="200"/>
      <c r="AN81" s="200"/>
      <c r="AO81" s="200"/>
      <c r="AP81" s="200"/>
      <c r="AQ81" s="200"/>
      <c r="AR81" s="200"/>
      <c r="AS81" s="200"/>
      <c r="AT81" s="203"/>
      <c r="AU81" s="200"/>
      <c r="AV81" s="200"/>
      <c r="AW81" s="200"/>
      <c r="AX81" s="200"/>
      <c r="AY81" s="199"/>
      <c r="AZ81" s="198"/>
    </row>
    <row r="82" spans="1:52" ht="15.75" x14ac:dyDescent="0.25">
      <c r="A82" s="221"/>
      <c r="B82" s="321"/>
      <c r="C82" s="321"/>
      <c r="D82" s="321"/>
      <c r="E82" s="321"/>
      <c r="F82" s="321"/>
      <c r="G82" s="321"/>
      <c r="H82" s="321"/>
      <c r="I82" s="321"/>
      <c r="J82" s="321"/>
      <c r="K82" s="321"/>
      <c r="L82" s="321"/>
      <c r="M82" s="321"/>
      <c r="N82" s="189"/>
      <c r="O82" s="320"/>
      <c r="P82" s="320"/>
      <c r="Q82" s="320"/>
      <c r="R82" s="320"/>
      <c r="S82" s="320"/>
      <c r="T82" s="194" t="s">
        <v>68</v>
      </c>
      <c r="U82" s="189"/>
      <c r="V82" s="189"/>
      <c r="W82" s="189"/>
      <c r="X82" s="189"/>
      <c r="Y82" s="191"/>
      <c r="Z82" s="191"/>
      <c r="AA82" s="189"/>
      <c r="AB82" s="321"/>
      <c r="AC82" s="321"/>
      <c r="AD82" s="321"/>
      <c r="AE82" s="321"/>
      <c r="AF82" s="321"/>
      <c r="AG82" s="321"/>
      <c r="AH82" s="321"/>
      <c r="AI82" s="321"/>
      <c r="AJ82" s="321"/>
      <c r="AK82" s="321"/>
      <c r="AL82" s="321"/>
      <c r="AM82" s="321"/>
      <c r="AN82" s="189"/>
      <c r="AO82" s="320"/>
      <c r="AP82" s="320"/>
      <c r="AQ82" s="320"/>
      <c r="AR82" s="320"/>
      <c r="AS82" s="320"/>
      <c r="AT82" s="194" t="s">
        <v>68</v>
      </c>
      <c r="AU82" s="189"/>
      <c r="AV82" s="189"/>
      <c r="AW82" s="189"/>
      <c r="AX82" s="189"/>
      <c r="AY82" s="191"/>
      <c r="AZ82" s="218"/>
    </row>
    <row r="83" spans="1:52" ht="5.45" customHeight="1" x14ac:dyDescent="0.25">
      <c r="A83" s="216"/>
      <c r="B83" s="189"/>
      <c r="C83" s="189"/>
      <c r="D83" s="189"/>
      <c r="E83" s="189"/>
      <c r="F83" s="189"/>
      <c r="G83" s="189"/>
      <c r="H83" s="189"/>
      <c r="I83" s="189"/>
      <c r="J83" s="189"/>
      <c r="K83" s="189"/>
      <c r="L83" s="189"/>
      <c r="M83" s="189"/>
      <c r="N83" s="189"/>
      <c r="O83" s="189"/>
      <c r="P83" s="189"/>
      <c r="Q83" s="189"/>
      <c r="R83" s="189"/>
      <c r="S83" s="189"/>
      <c r="T83" s="189"/>
      <c r="U83" s="189"/>
      <c r="V83" s="193"/>
      <c r="W83" s="191"/>
      <c r="X83" s="191"/>
      <c r="Y83" s="191"/>
      <c r="Z83" s="191"/>
      <c r="AA83" s="189"/>
      <c r="AB83" s="189"/>
      <c r="AC83" s="189"/>
      <c r="AD83" s="189"/>
      <c r="AE83" s="189"/>
      <c r="AF83" s="189"/>
      <c r="AG83" s="189"/>
      <c r="AH83" s="189"/>
      <c r="AI83" s="189"/>
      <c r="AJ83" s="189"/>
      <c r="AK83" s="189"/>
      <c r="AL83" s="189"/>
      <c r="AM83" s="189"/>
      <c r="AN83" s="189"/>
      <c r="AO83" s="189"/>
      <c r="AP83" s="189"/>
      <c r="AQ83" s="189"/>
      <c r="AR83" s="189"/>
      <c r="AS83" s="189"/>
      <c r="AT83" s="194"/>
      <c r="AU83" s="189"/>
      <c r="AV83" s="189"/>
      <c r="AW83" s="189"/>
      <c r="AX83" s="189"/>
      <c r="AY83" s="191"/>
      <c r="AZ83" s="218"/>
    </row>
    <row r="84" spans="1:52" ht="15.75" x14ac:dyDescent="0.25">
      <c r="A84" s="216"/>
      <c r="B84" s="321"/>
      <c r="C84" s="321"/>
      <c r="D84" s="321"/>
      <c r="E84" s="321"/>
      <c r="F84" s="321"/>
      <c r="G84" s="321"/>
      <c r="H84" s="321"/>
      <c r="I84" s="321"/>
      <c r="J84" s="321"/>
      <c r="K84" s="321"/>
      <c r="L84" s="321"/>
      <c r="M84" s="321"/>
      <c r="N84" s="189"/>
      <c r="O84" s="320"/>
      <c r="P84" s="320"/>
      <c r="Q84" s="320"/>
      <c r="R84" s="320"/>
      <c r="S84" s="320"/>
      <c r="T84" s="194" t="s">
        <v>68</v>
      </c>
      <c r="U84" s="189"/>
      <c r="V84" s="193"/>
      <c r="W84" s="191"/>
      <c r="X84" s="191"/>
      <c r="Y84" s="191"/>
      <c r="Z84" s="191"/>
      <c r="AA84" s="189"/>
      <c r="AB84" s="321"/>
      <c r="AC84" s="321"/>
      <c r="AD84" s="321"/>
      <c r="AE84" s="321"/>
      <c r="AF84" s="321"/>
      <c r="AG84" s="321"/>
      <c r="AH84" s="321"/>
      <c r="AI84" s="321"/>
      <c r="AJ84" s="321"/>
      <c r="AK84" s="321"/>
      <c r="AL84" s="321"/>
      <c r="AM84" s="321"/>
      <c r="AN84" s="189"/>
      <c r="AO84" s="320"/>
      <c r="AP84" s="320"/>
      <c r="AQ84" s="320"/>
      <c r="AR84" s="320"/>
      <c r="AS84" s="320"/>
      <c r="AT84" s="194" t="s">
        <v>68</v>
      </c>
      <c r="AU84" s="189"/>
      <c r="AV84" s="189"/>
      <c r="AW84" s="189"/>
      <c r="AX84" s="189"/>
      <c r="AY84" s="191"/>
      <c r="AZ84" s="218"/>
    </row>
    <row r="85" spans="1:52" ht="6" customHeight="1" x14ac:dyDescent="0.25">
      <c r="A85" s="213"/>
      <c r="B85" s="210"/>
      <c r="C85" s="210"/>
      <c r="D85" s="210"/>
      <c r="E85" s="210"/>
      <c r="F85" s="210"/>
      <c r="G85" s="210"/>
      <c r="H85" s="210"/>
      <c r="I85" s="210"/>
      <c r="J85" s="210"/>
      <c r="K85" s="210"/>
      <c r="L85" s="210"/>
      <c r="M85" s="210"/>
      <c r="N85" s="210"/>
      <c r="O85" s="210"/>
      <c r="P85" s="210"/>
      <c r="Q85" s="210"/>
      <c r="R85" s="210"/>
      <c r="S85" s="210"/>
      <c r="T85" s="210"/>
      <c r="U85" s="210"/>
      <c r="V85" s="212"/>
      <c r="W85" s="209"/>
      <c r="X85" s="209"/>
      <c r="Y85" s="209"/>
      <c r="Z85" s="209"/>
      <c r="AA85" s="210"/>
      <c r="AB85" s="210"/>
      <c r="AC85" s="210"/>
      <c r="AD85" s="210"/>
      <c r="AE85" s="210"/>
      <c r="AF85" s="210"/>
      <c r="AG85" s="210"/>
      <c r="AH85" s="210"/>
      <c r="AI85" s="210"/>
      <c r="AJ85" s="210"/>
      <c r="AK85" s="210"/>
      <c r="AL85" s="210"/>
      <c r="AM85" s="210"/>
      <c r="AN85" s="210"/>
      <c r="AO85" s="210"/>
      <c r="AP85" s="210"/>
      <c r="AQ85" s="210"/>
      <c r="AR85" s="210"/>
      <c r="AS85" s="210"/>
      <c r="AT85" s="211"/>
      <c r="AU85" s="210"/>
      <c r="AV85" s="210"/>
      <c r="AW85" s="210"/>
      <c r="AX85" s="210"/>
      <c r="AY85" s="209"/>
      <c r="AZ85" s="208"/>
    </row>
    <row r="86" spans="1:52" ht="15.75" x14ac:dyDescent="0.25">
      <c r="A86" s="204" t="s">
        <v>146</v>
      </c>
      <c r="B86" s="200"/>
      <c r="C86" s="200"/>
      <c r="D86" s="200"/>
      <c r="E86" s="200"/>
      <c r="F86" s="200"/>
      <c r="G86" s="200"/>
      <c r="H86" s="200"/>
      <c r="I86" s="200"/>
      <c r="J86" s="200"/>
      <c r="K86" s="200"/>
      <c r="L86" s="200"/>
      <c r="M86" s="200"/>
      <c r="N86" s="200"/>
      <c r="O86" s="200"/>
      <c r="P86" s="200"/>
      <c r="Q86" s="200"/>
      <c r="R86" s="200"/>
      <c r="S86" s="200"/>
      <c r="T86" s="200"/>
      <c r="U86" s="200"/>
      <c r="V86" s="207"/>
      <c r="W86" s="199"/>
      <c r="X86" s="199"/>
      <c r="Y86" s="199"/>
      <c r="Z86" s="207"/>
      <c r="AA86" s="200"/>
      <c r="AB86" s="206"/>
      <c r="AC86" s="206"/>
      <c r="AD86" s="206"/>
      <c r="AE86" s="206"/>
      <c r="AF86" s="206"/>
      <c r="AG86" s="206"/>
      <c r="AH86" s="206"/>
      <c r="AI86" s="206"/>
      <c r="AJ86" s="206"/>
      <c r="AK86" s="206"/>
      <c r="AL86" s="206"/>
      <c r="AM86" s="206"/>
      <c r="AN86" s="200"/>
      <c r="AO86" s="205"/>
      <c r="AP86" s="205"/>
      <c r="AQ86" s="205"/>
      <c r="AR86" s="205"/>
      <c r="AS86" s="205"/>
      <c r="AT86" s="203"/>
      <c r="AU86" s="200"/>
      <c r="AV86" s="200"/>
      <c r="AW86" s="200"/>
      <c r="AX86" s="200"/>
      <c r="AY86" s="199"/>
      <c r="AZ86" s="198"/>
    </row>
    <row r="87" spans="1:52" ht="15.75" x14ac:dyDescent="0.25">
      <c r="A87" s="325"/>
      <c r="B87" s="326"/>
      <c r="C87" s="326"/>
      <c r="D87" s="326"/>
      <c r="E87" s="326"/>
      <c r="F87" s="326"/>
      <c r="G87" s="326"/>
      <c r="H87" s="326"/>
      <c r="I87" s="326"/>
      <c r="J87" s="326"/>
      <c r="K87" s="326"/>
      <c r="L87" s="326"/>
      <c r="M87" s="326"/>
      <c r="N87" s="326"/>
      <c r="O87" s="326"/>
      <c r="P87" s="326"/>
      <c r="Q87" s="326"/>
      <c r="R87" s="326"/>
      <c r="S87" s="326"/>
      <c r="T87" s="326"/>
      <c r="U87" s="326"/>
      <c r="V87" s="326"/>
      <c r="W87" s="326"/>
      <c r="X87" s="326"/>
      <c r="Y87" s="326"/>
      <c r="Z87" s="326"/>
      <c r="AA87" s="327"/>
      <c r="AB87" s="327"/>
      <c r="AC87" s="327"/>
      <c r="AD87" s="327"/>
      <c r="AE87" s="327"/>
      <c r="AF87" s="327"/>
      <c r="AG87" s="327"/>
      <c r="AH87" s="327"/>
      <c r="AI87" s="327"/>
      <c r="AJ87" s="327"/>
      <c r="AK87" s="327"/>
      <c r="AL87" s="327"/>
      <c r="AM87" s="327"/>
      <c r="AN87" s="327"/>
      <c r="AO87" s="327"/>
      <c r="AP87" s="327"/>
      <c r="AQ87" s="327"/>
      <c r="AR87" s="327"/>
      <c r="AS87" s="327"/>
      <c r="AT87" s="327"/>
      <c r="AU87" s="327"/>
      <c r="AV87" s="327"/>
      <c r="AW87" s="327"/>
      <c r="AX87" s="327"/>
      <c r="AY87" s="327"/>
      <c r="AZ87" s="328"/>
    </row>
    <row r="88" spans="1:52" ht="12" customHeight="1" x14ac:dyDescent="0.25">
      <c r="A88" s="193"/>
      <c r="B88" s="189"/>
      <c r="C88" s="189"/>
      <c r="D88" s="194"/>
      <c r="E88" s="189"/>
      <c r="F88" s="189"/>
      <c r="G88" s="189"/>
      <c r="H88" s="189"/>
      <c r="I88" s="189"/>
      <c r="J88" s="189"/>
      <c r="K88" s="189"/>
      <c r="L88" s="189"/>
      <c r="M88" s="189"/>
      <c r="N88" s="189"/>
      <c r="O88" s="189"/>
      <c r="P88" s="189"/>
      <c r="Q88" s="189"/>
      <c r="R88" s="189"/>
      <c r="S88" s="189"/>
      <c r="T88" s="189"/>
      <c r="U88" s="189"/>
      <c r="V88" s="189"/>
      <c r="W88" s="189"/>
      <c r="X88" s="189"/>
      <c r="Y88" s="193"/>
      <c r="Z88" s="189"/>
      <c r="AA88" s="189"/>
      <c r="AB88" s="189"/>
      <c r="AC88" s="189"/>
      <c r="AD88" s="189"/>
      <c r="AE88" s="189"/>
      <c r="AF88" s="191"/>
      <c r="AG88" s="191"/>
      <c r="AH88" s="191"/>
      <c r="AI88" s="191"/>
      <c r="AJ88" s="193"/>
      <c r="AK88" s="191"/>
      <c r="AL88" s="191"/>
      <c r="AM88" s="191"/>
      <c r="AN88" s="191"/>
      <c r="AO88" s="191"/>
      <c r="AP88" s="193"/>
      <c r="AQ88" s="191"/>
      <c r="AR88" s="191"/>
      <c r="AS88" s="191"/>
      <c r="AT88" s="191"/>
      <c r="AU88" s="191"/>
      <c r="AV88" s="189"/>
      <c r="AW88" s="191"/>
      <c r="AX88" s="191"/>
      <c r="AY88" s="191"/>
      <c r="AZ88" s="191"/>
    </row>
    <row r="89" spans="1:52" ht="15.75" x14ac:dyDescent="0.25">
      <c r="A89" s="329" t="s">
        <v>145</v>
      </c>
      <c r="B89" s="330"/>
      <c r="C89" s="330"/>
      <c r="D89" s="330"/>
      <c r="E89" s="330"/>
      <c r="F89" s="330"/>
      <c r="G89" s="330"/>
      <c r="H89" s="330"/>
      <c r="I89" s="330"/>
      <c r="J89" s="330"/>
      <c r="K89" s="330"/>
      <c r="L89" s="330"/>
      <c r="M89" s="330"/>
      <c r="N89" s="330"/>
      <c r="O89" s="330"/>
      <c r="P89" s="330"/>
      <c r="Q89" s="330"/>
      <c r="R89" s="330"/>
      <c r="S89" s="330"/>
      <c r="T89" s="330"/>
      <c r="U89" s="330"/>
      <c r="V89" s="330"/>
      <c r="W89" s="330"/>
      <c r="X89" s="330"/>
      <c r="Y89" s="330"/>
      <c r="Z89" s="330"/>
      <c r="AA89" s="330"/>
      <c r="AB89" s="330"/>
      <c r="AC89" s="330"/>
      <c r="AD89" s="330"/>
      <c r="AE89" s="330"/>
      <c r="AF89" s="330"/>
      <c r="AG89" s="330"/>
      <c r="AH89" s="330"/>
      <c r="AI89" s="330"/>
      <c r="AJ89" s="330"/>
      <c r="AK89" s="330"/>
      <c r="AL89" s="330"/>
      <c r="AM89" s="330"/>
      <c r="AN89" s="330"/>
      <c r="AO89" s="330"/>
      <c r="AP89" s="330"/>
      <c r="AQ89" s="330"/>
      <c r="AR89" s="330"/>
      <c r="AS89" s="330"/>
      <c r="AT89" s="330"/>
      <c r="AU89" s="330"/>
      <c r="AV89" s="330"/>
      <c r="AW89" s="330"/>
      <c r="AX89" s="330"/>
      <c r="AY89" s="330"/>
      <c r="AZ89" s="331"/>
    </row>
    <row r="90" spans="1:52" x14ac:dyDescent="0.25">
      <c r="A90" s="204" t="s">
        <v>233</v>
      </c>
      <c r="B90" s="200"/>
      <c r="C90" s="200"/>
      <c r="D90" s="203"/>
      <c r="E90" s="200"/>
      <c r="F90" s="200"/>
      <c r="G90" s="200"/>
      <c r="H90" s="200"/>
      <c r="I90" s="200"/>
      <c r="J90" s="200"/>
      <c r="K90" s="200"/>
      <c r="L90" s="200"/>
      <c r="M90" s="200"/>
      <c r="N90" s="200"/>
      <c r="O90" s="200"/>
      <c r="P90" s="200"/>
      <c r="Q90" s="200"/>
      <c r="R90" s="200"/>
      <c r="S90" s="200"/>
      <c r="T90" s="200"/>
      <c r="U90" s="200"/>
      <c r="V90" s="200"/>
      <c r="W90" s="200"/>
      <c r="X90" s="200"/>
      <c r="Y90" s="201"/>
      <c r="Z90" s="200"/>
      <c r="AA90" s="202"/>
      <c r="AB90" s="200"/>
      <c r="AC90" s="200"/>
      <c r="AD90" s="200"/>
      <c r="AE90" s="200"/>
      <c r="AF90" s="199"/>
      <c r="AG90" s="199"/>
      <c r="AH90" s="199"/>
      <c r="AI90" s="199"/>
      <c r="AJ90" s="201"/>
      <c r="AK90" s="199"/>
      <c r="AL90" s="199"/>
      <c r="AM90" s="199"/>
      <c r="AN90" s="199"/>
      <c r="AO90" s="199"/>
      <c r="AP90" s="201"/>
      <c r="AQ90" s="199"/>
      <c r="AR90" s="199"/>
      <c r="AS90" s="199"/>
      <c r="AT90" s="199"/>
      <c r="AU90" s="199"/>
      <c r="AV90" s="200"/>
      <c r="AW90" s="199"/>
      <c r="AX90" s="199"/>
      <c r="AY90" s="199"/>
      <c r="AZ90" s="198"/>
    </row>
    <row r="91" spans="1:52" ht="15.75" x14ac:dyDescent="0.25">
      <c r="A91" s="325"/>
      <c r="B91" s="326"/>
      <c r="C91" s="326"/>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7"/>
      <c r="AB91" s="327"/>
      <c r="AC91" s="327"/>
      <c r="AD91" s="327"/>
      <c r="AE91" s="327"/>
      <c r="AF91" s="327"/>
      <c r="AG91" s="327"/>
      <c r="AH91" s="327"/>
      <c r="AI91" s="327"/>
      <c r="AJ91" s="327"/>
      <c r="AK91" s="327"/>
      <c r="AL91" s="327"/>
      <c r="AM91" s="327"/>
      <c r="AN91" s="327"/>
      <c r="AO91" s="327"/>
      <c r="AP91" s="327"/>
      <c r="AQ91" s="327"/>
      <c r="AR91" s="327"/>
      <c r="AS91" s="327"/>
      <c r="AT91" s="327"/>
      <c r="AU91" s="327"/>
      <c r="AV91" s="327"/>
      <c r="AW91" s="327"/>
      <c r="AX91" s="327"/>
      <c r="AY91" s="327"/>
      <c r="AZ91" s="328"/>
    </row>
    <row r="92" spans="1:52" x14ac:dyDescent="0.25">
      <c r="A92" s="193"/>
      <c r="B92" s="189"/>
      <c r="C92" s="189"/>
      <c r="D92" s="194"/>
      <c r="E92" s="189"/>
      <c r="F92" s="189"/>
      <c r="G92" s="189"/>
      <c r="H92" s="189"/>
      <c r="I92" s="189"/>
      <c r="J92" s="189"/>
      <c r="K92" s="189"/>
      <c r="L92" s="189"/>
      <c r="M92" s="189"/>
      <c r="N92" s="189"/>
      <c r="O92" s="189"/>
      <c r="P92" s="189"/>
      <c r="Q92" s="189"/>
      <c r="R92" s="189"/>
      <c r="S92" s="189"/>
      <c r="T92" s="189"/>
      <c r="U92" s="189"/>
      <c r="V92" s="189"/>
      <c r="W92" s="189"/>
      <c r="X92" s="189"/>
      <c r="Y92" s="193"/>
      <c r="Z92" s="189"/>
      <c r="AA92" s="189"/>
      <c r="AB92" s="189"/>
      <c r="AC92" s="189"/>
      <c r="AD92" s="189"/>
      <c r="AE92" s="189"/>
      <c r="AF92" s="191"/>
      <c r="AG92" s="191"/>
      <c r="AH92" s="191"/>
      <c r="AI92" s="191"/>
      <c r="AJ92" s="193"/>
      <c r="AK92" s="191"/>
      <c r="AL92" s="191"/>
      <c r="AM92" s="191"/>
      <c r="AN92" s="191"/>
      <c r="AO92" s="191"/>
      <c r="AP92" s="193"/>
      <c r="AQ92" s="191"/>
      <c r="AR92" s="191"/>
      <c r="AS92" s="191"/>
      <c r="AT92" s="191"/>
      <c r="AU92" s="191"/>
      <c r="AV92" s="189"/>
      <c r="AW92" s="191"/>
      <c r="AX92" s="191"/>
      <c r="AY92" s="191"/>
      <c r="AZ92" s="191"/>
    </row>
    <row r="93" spans="1:52" ht="15.75" x14ac:dyDescent="0.25">
      <c r="A93" s="196"/>
      <c r="B93" s="189"/>
      <c r="C93" s="189"/>
      <c r="D93" s="189"/>
      <c r="E93" s="189"/>
      <c r="F93" s="196" t="s">
        <v>138</v>
      </c>
      <c r="G93" s="189"/>
      <c r="H93" s="189"/>
      <c r="I93" s="189"/>
      <c r="J93" s="189"/>
      <c r="K93" s="189"/>
      <c r="L93" s="189"/>
      <c r="M93" s="189"/>
      <c r="N93" s="332"/>
      <c r="O93" s="333"/>
      <c r="P93" s="333"/>
      <c r="Q93" s="333"/>
      <c r="R93" s="333"/>
      <c r="S93" s="333"/>
      <c r="T93" s="333"/>
      <c r="U93" s="333"/>
      <c r="V93" s="333"/>
      <c r="W93" s="333"/>
      <c r="X93" s="333"/>
      <c r="Y93" s="333"/>
      <c r="Z93" s="333"/>
      <c r="AA93" s="333"/>
      <c r="AB93" s="333"/>
      <c r="AC93" s="333"/>
      <c r="AD93" s="333"/>
      <c r="AE93" s="333"/>
      <c r="AF93" s="333"/>
      <c r="AG93" s="333"/>
      <c r="AH93" s="333"/>
      <c r="AI93" s="333"/>
      <c r="AJ93" s="333"/>
      <c r="AK93" s="333"/>
      <c r="AL93" s="333"/>
      <c r="AM93" s="333"/>
      <c r="AN93" s="333"/>
      <c r="AO93" s="333"/>
      <c r="AP93" s="333"/>
      <c r="AQ93" s="333"/>
      <c r="AR93" s="333"/>
      <c r="AS93" s="333"/>
      <c r="AT93" s="333"/>
      <c r="AU93" s="333"/>
      <c r="AV93" s="333"/>
      <c r="AW93" s="333"/>
      <c r="AX93" s="333"/>
      <c r="AY93" s="334"/>
      <c r="AZ93" s="189"/>
    </row>
    <row r="94" spans="1:52" ht="15.75" x14ac:dyDescent="0.25">
      <c r="A94" s="193"/>
      <c r="B94" s="189"/>
      <c r="C94" s="189"/>
      <c r="D94" s="189"/>
      <c r="E94" s="189"/>
      <c r="F94" s="195"/>
      <c r="G94" s="189"/>
      <c r="H94" s="189"/>
      <c r="I94" s="189"/>
      <c r="J94" s="189"/>
      <c r="K94" s="189"/>
      <c r="L94" s="189"/>
      <c r="M94" s="189"/>
      <c r="N94" s="335"/>
      <c r="O94" s="336"/>
      <c r="P94" s="336"/>
      <c r="Q94" s="336"/>
      <c r="R94" s="336"/>
      <c r="S94" s="336"/>
      <c r="T94" s="336"/>
      <c r="U94" s="336"/>
      <c r="V94" s="336"/>
      <c r="W94" s="336"/>
      <c r="X94" s="336"/>
      <c r="Y94" s="336"/>
      <c r="Z94" s="336"/>
      <c r="AA94" s="336"/>
      <c r="AB94" s="336"/>
      <c r="AC94" s="336"/>
      <c r="AD94" s="336"/>
      <c r="AE94" s="336"/>
      <c r="AF94" s="336"/>
      <c r="AG94" s="336"/>
      <c r="AH94" s="336"/>
      <c r="AI94" s="336"/>
      <c r="AJ94" s="336"/>
      <c r="AK94" s="336"/>
      <c r="AL94" s="336"/>
      <c r="AM94" s="336"/>
      <c r="AN94" s="336"/>
      <c r="AO94" s="336"/>
      <c r="AP94" s="336"/>
      <c r="AQ94" s="336"/>
      <c r="AR94" s="336"/>
      <c r="AS94" s="336"/>
      <c r="AT94" s="336"/>
      <c r="AU94" s="336"/>
      <c r="AV94" s="336"/>
      <c r="AW94" s="336"/>
      <c r="AX94" s="336"/>
      <c r="AY94" s="337"/>
      <c r="AZ94" s="189"/>
    </row>
    <row r="95" spans="1:52" ht="15.75" x14ac:dyDescent="0.25">
      <c r="A95" s="193"/>
      <c r="B95" s="189"/>
      <c r="C95" s="189"/>
      <c r="D95" s="189"/>
      <c r="E95" s="189"/>
      <c r="F95" s="189"/>
      <c r="G95" s="189"/>
      <c r="H95" s="189"/>
      <c r="I95" s="189"/>
      <c r="J95" s="189"/>
      <c r="K95" s="189"/>
      <c r="L95" s="189"/>
      <c r="M95" s="189"/>
      <c r="N95" s="335"/>
      <c r="O95" s="336"/>
      <c r="P95" s="336"/>
      <c r="Q95" s="336"/>
      <c r="R95" s="336"/>
      <c r="S95" s="336"/>
      <c r="T95" s="336"/>
      <c r="U95" s="336"/>
      <c r="V95" s="336"/>
      <c r="W95" s="336"/>
      <c r="X95" s="336"/>
      <c r="Y95" s="336"/>
      <c r="Z95" s="336"/>
      <c r="AA95" s="336"/>
      <c r="AB95" s="336"/>
      <c r="AC95" s="336"/>
      <c r="AD95" s="336"/>
      <c r="AE95" s="336"/>
      <c r="AF95" s="336"/>
      <c r="AG95" s="336"/>
      <c r="AH95" s="336"/>
      <c r="AI95" s="336"/>
      <c r="AJ95" s="336"/>
      <c r="AK95" s="336"/>
      <c r="AL95" s="336"/>
      <c r="AM95" s="336"/>
      <c r="AN95" s="336"/>
      <c r="AO95" s="336"/>
      <c r="AP95" s="336"/>
      <c r="AQ95" s="336"/>
      <c r="AR95" s="336"/>
      <c r="AS95" s="336"/>
      <c r="AT95" s="336"/>
      <c r="AU95" s="336"/>
      <c r="AV95" s="336"/>
      <c r="AW95" s="336"/>
      <c r="AX95" s="336"/>
      <c r="AY95" s="337"/>
      <c r="AZ95" s="189"/>
    </row>
    <row r="96" spans="1:52" ht="15.75" x14ac:dyDescent="0.25">
      <c r="A96" s="189"/>
      <c r="B96" s="189"/>
      <c r="C96" s="189"/>
      <c r="D96" s="189"/>
      <c r="E96" s="194"/>
      <c r="F96" s="189"/>
      <c r="G96" s="189"/>
      <c r="H96" s="189"/>
      <c r="I96" s="189"/>
      <c r="J96" s="189"/>
      <c r="K96" s="189"/>
      <c r="L96" s="189"/>
      <c r="M96" s="189"/>
      <c r="N96" s="335"/>
      <c r="O96" s="336"/>
      <c r="P96" s="336"/>
      <c r="Q96" s="336"/>
      <c r="R96" s="336"/>
      <c r="S96" s="336"/>
      <c r="T96" s="336"/>
      <c r="U96" s="336"/>
      <c r="V96" s="336"/>
      <c r="W96" s="336"/>
      <c r="X96" s="336"/>
      <c r="Y96" s="336"/>
      <c r="Z96" s="336"/>
      <c r="AA96" s="336"/>
      <c r="AB96" s="336"/>
      <c r="AC96" s="336"/>
      <c r="AD96" s="336"/>
      <c r="AE96" s="336"/>
      <c r="AF96" s="336"/>
      <c r="AG96" s="336"/>
      <c r="AH96" s="336"/>
      <c r="AI96" s="336"/>
      <c r="AJ96" s="336"/>
      <c r="AK96" s="336"/>
      <c r="AL96" s="336"/>
      <c r="AM96" s="336"/>
      <c r="AN96" s="336"/>
      <c r="AO96" s="336"/>
      <c r="AP96" s="336"/>
      <c r="AQ96" s="336"/>
      <c r="AR96" s="336"/>
      <c r="AS96" s="336"/>
      <c r="AT96" s="336"/>
      <c r="AU96" s="336"/>
      <c r="AV96" s="336"/>
      <c r="AW96" s="336"/>
      <c r="AX96" s="336"/>
      <c r="AY96" s="337"/>
      <c r="AZ96" s="189"/>
    </row>
    <row r="97" spans="1:52" ht="15.75" x14ac:dyDescent="0.25">
      <c r="A97" s="189"/>
      <c r="B97" s="189"/>
      <c r="C97" s="189"/>
      <c r="D97" s="189"/>
      <c r="E97" s="189"/>
      <c r="F97" s="189"/>
      <c r="G97" s="189"/>
      <c r="H97" s="189"/>
      <c r="I97" s="189"/>
      <c r="J97" s="189"/>
      <c r="K97" s="189"/>
      <c r="L97" s="189"/>
      <c r="M97" s="189"/>
      <c r="N97" s="338"/>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39"/>
      <c r="AZ97" s="189"/>
    </row>
    <row r="98" spans="1:52" x14ac:dyDescent="0.25">
      <c r="A98" s="257" t="s">
        <v>290</v>
      </c>
      <c r="B98" s="189"/>
      <c r="C98" s="189"/>
      <c r="D98" s="189"/>
      <c r="E98" s="189"/>
      <c r="F98" s="189"/>
      <c r="G98" s="189"/>
      <c r="H98" s="189"/>
      <c r="I98" s="189"/>
      <c r="J98" s="189"/>
      <c r="K98" s="189"/>
      <c r="L98" s="189"/>
      <c r="M98" s="189"/>
      <c r="N98" s="193"/>
      <c r="O98" s="191"/>
      <c r="P98" s="191"/>
      <c r="Q98" s="191"/>
      <c r="R98" s="191"/>
      <c r="S98" s="189"/>
      <c r="T98" s="191"/>
      <c r="U98" s="191"/>
      <c r="V98" s="191"/>
      <c r="W98" s="189"/>
      <c r="X98" s="189"/>
      <c r="Y98" s="189"/>
      <c r="Z98" s="189"/>
      <c r="AA98" s="193"/>
      <c r="AB98" s="191"/>
      <c r="AC98" s="191"/>
      <c r="AD98" s="191"/>
      <c r="AE98" s="191"/>
      <c r="AF98" s="189"/>
      <c r="AG98" s="189"/>
      <c r="AH98" s="191"/>
      <c r="AI98" s="191"/>
      <c r="AJ98" s="191"/>
      <c r="AK98" s="191"/>
      <c r="AL98" s="191"/>
      <c r="AM98" s="191"/>
      <c r="AN98" s="191"/>
      <c r="AO98" s="191"/>
      <c r="AP98" s="189"/>
      <c r="AQ98" s="189"/>
      <c r="AR98" s="189"/>
      <c r="AS98" s="189"/>
      <c r="AT98" s="189"/>
      <c r="AU98" s="189"/>
      <c r="AV98" s="189"/>
      <c r="AW98" s="189"/>
      <c r="AX98" s="189"/>
      <c r="AY98" s="189"/>
      <c r="AZ98" s="258" t="s">
        <v>289</v>
      </c>
    </row>
    <row r="99" spans="1:52" x14ac:dyDescent="0.25">
      <c r="A99" s="189"/>
      <c r="B99" s="189"/>
      <c r="C99" s="189"/>
      <c r="D99" s="189"/>
      <c r="E99" s="189"/>
      <c r="F99" s="189"/>
      <c r="G99" s="189"/>
      <c r="H99" s="189"/>
      <c r="I99" s="189"/>
      <c r="J99" s="189"/>
      <c r="K99" s="189"/>
      <c r="L99" s="189"/>
      <c r="M99" s="189"/>
      <c r="N99" s="192"/>
      <c r="O99" s="191"/>
      <c r="P99" s="189"/>
      <c r="Q99" s="191"/>
      <c r="R99" s="190" t="s">
        <v>243</v>
      </c>
      <c r="S99" s="189"/>
      <c r="T99" s="191"/>
      <c r="U99" s="191"/>
      <c r="V99" s="191"/>
      <c r="W99" s="189"/>
      <c r="X99" s="189"/>
      <c r="Y99" s="189"/>
      <c r="Z99" s="189"/>
      <c r="AA99" s="192"/>
      <c r="AB99" s="191"/>
      <c r="AC99" s="191"/>
      <c r="AD99" s="191"/>
      <c r="AE99" s="192"/>
      <c r="AF99" s="189"/>
      <c r="AG99" s="189"/>
      <c r="AH99" s="191"/>
      <c r="AI99" s="191"/>
      <c r="AJ99" s="191"/>
      <c r="AK99" s="191"/>
      <c r="AL99" s="191"/>
      <c r="AM99" s="191"/>
      <c r="AN99" s="191"/>
      <c r="AO99" s="191"/>
      <c r="AP99" s="189"/>
      <c r="AQ99" s="189"/>
      <c r="AR99" s="189"/>
      <c r="AS99" s="189"/>
      <c r="AT99" s="189"/>
      <c r="AU99" s="189"/>
      <c r="AV99" s="189"/>
      <c r="AW99" s="189"/>
      <c r="AX99" s="189"/>
      <c r="AY99" s="189"/>
      <c r="AZ99" s="189"/>
    </row>
    <row r="100" spans="1:52" ht="6" customHeight="1" x14ac:dyDescent="0.25">
      <c r="A100" s="189"/>
      <c r="B100" s="189"/>
      <c r="C100" s="189"/>
      <c r="D100" s="189"/>
      <c r="E100" s="189"/>
      <c r="F100" s="189"/>
      <c r="G100" s="189"/>
      <c r="H100" s="189"/>
      <c r="I100" s="189"/>
      <c r="J100" s="189"/>
      <c r="K100" s="189"/>
      <c r="L100" s="189"/>
      <c r="M100" s="189"/>
      <c r="N100" s="192"/>
      <c r="O100" s="191"/>
      <c r="P100" s="191"/>
      <c r="Q100" s="191"/>
      <c r="R100" s="192"/>
      <c r="S100" s="189"/>
      <c r="T100" s="191"/>
      <c r="U100" s="191"/>
      <c r="V100" s="191"/>
      <c r="W100" s="189"/>
      <c r="X100" s="190"/>
      <c r="Y100" s="189"/>
      <c r="Z100" s="189"/>
      <c r="AA100" s="192"/>
      <c r="AB100" s="191"/>
      <c r="AC100" s="191"/>
      <c r="AD100" s="191"/>
      <c r="AE100" s="192"/>
      <c r="AF100" s="189"/>
      <c r="AG100" s="189"/>
      <c r="AH100" s="191"/>
      <c r="AI100" s="191"/>
      <c r="AJ100" s="191"/>
      <c r="AK100" s="191"/>
      <c r="AL100" s="191"/>
      <c r="AM100" s="191"/>
      <c r="AN100" s="191"/>
      <c r="AO100" s="191"/>
      <c r="AP100" s="189"/>
      <c r="AQ100" s="189"/>
      <c r="AR100" s="189"/>
      <c r="AS100" s="189"/>
      <c r="AT100" s="189"/>
      <c r="AU100" s="189"/>
      <c r="AV100" s="189"/>
      <c r="AW100" s="189"/>
      <c r="AX100" s="189"/>
      <c r="AY100" s="189"/>
      <c r="AZ100" s="189"/>
    </row>
    <row r="101" spans="1:52" x14ac:dyDescent="0.25">
      <c r="A101" s="190" t="s">
        <v>246</v>
      </c>
      <c r="B101" s="189"/>
      <c r="C101" s="189"/>
      <c r="D101" s="189"/>
      <c r="E101" s="189"/>
      <c r="F101" s="189"/>
      <c r="G101" s="189"/>
      <c r="H101" s="189"/>
      <c r="I101" s="189"/>
      <c r="J101" s="189"/>
      <c r="K101" s="189"/>
      <c r="L101" s="189"/>
      <c r="M101" s="189"/>
      <c r="N101" s="259"/>
      <c r="O101" s="322" t="s">
        <v>247</v>
      </c>
      <c r="P101" s="323"/>
      <c r="Q101" s="323"/>
      <c r="R101" s="323"/>
      <c r="S101" s="323"/>
      <c r="T101" s="323"/>
      <c r="U101" s="323"/>
      <c r="V101" s="323"/>
      <c r="W101" s="323"/>
      <c r="X101" s="323"/>
      <c r="Y101" s="323"/>
      <c r="Z101" s="324"/>
      <c r="AA101" s="189"/>
      <c r="AB101" s="189"/>
      <c r="AC101" s="189"/>
      <c r="AD101" s="189"/>
      <c r="AE101" s="189"/>
      <c r="AF101" s="189"/>
      <c r="AG101" s="189"/>
      <c r="AH101" s="189"/>
      <c r="AI101" s="189"/>
      <c r="AJ101" s="189"/>
      <c r="AK101" s="189"/>
      <c r="AL101" s="189"/>
      <c r="AM101" s="189"/>
      <c r="AN101" s="189"/>
      <c r="AO101" s="189"/>
      <c r="AP101" s="189"/>
      <c r="AQ101" s="189"/>
      <c r="AR101" s="189"/>
      <c r="AS101" s="189"/>
      <c r="AT101" s="189"/>
      <c r="AU101" s="189"/>
      <c r="AV101" s="189"/>
      <c r="AW101" s="189"/>
      <c r="AX101" s="189"/>
      <c r="AY101" s="189"/>
      <c r="AZ101" s="189"/>
    </row>
  </sheetData>
  <sheetProtection algorithmName="SHA-512" hashValue="juTaA3OCZyI9dJrM9XUzuS2NDtF/iG3u2cbDdYHR8tn/Z7PGeuuDBNlWcyqC73LEWTkL2DA53m4lBOjx6ZzKGA==" saltValue="x7FEW7Io7YBA7C2rDb3DHg==" spinCount="100000" sheet="1" objects="1" scenarios="1"/>
  <mergeCells count="76">
    <mergeCell ref="AT67:AV67"/>
    <mergeCell ref="AK25:AN25"/>
    <mergeCell ref="AJ36:AW36"/>
    <mergeCell ref="AT65:AV65"/>
    <mergeCell ref="AP60:AT60"/>
    <mergeCell ref="A31:AZ31"/>
    <mergeCell ref="A33:D34"/>
    <mergeCell ref="F33:H34"/>
    <mergeCell ref="J33:L34"/>
    <mergeCell ref="M57:Q57"/>
    <mergeCell ref="AI54:AM54"/>
    <mergeCell ref="U36:X36"/>
    <mergeCell ref="I65:K65"/>
    <mergeCell ref="I60:M60"/>
    <mergeCell ref="Z60:AD60"/>
    <mergeCell ref="A11:X11"/>
    <mergeCell ref="Y11:AZ11"/>
    <mergeCell ref="A13:X13"/>
    <mergeCell ref="Y13:AJ13"/>
    <mergeCell ref="AK13:AP13"/>
    <mergeCell ref="AQ13:AZ13"/>
    <mergeCell ref="A9:AZ9"/>
    <mergeCell ref="H1:AZ2"/>
    <mergeCell ref="S3:AM4"/>
    <mergeCell ref="A5:K5"/>
    <mergeCell ref="T5:AL5"/>
    <mergeCell ref="AM5:AY7"/>
    <mergeCell ref="AC22:AF22"/>
    <mergeCell ref="B15:D15"/>
    <mergeCell ref="F15:L15"/>
    <mergeCell ref="N15:P15"/>
    <mergeCell ref="R15:X15"/>
    <mergeCell ref="Z15:AB15"/>
    <mergeCell ref="AD15:AK15"/>
    <mergeCell ref="AL15:AZ15"/>
    <mergeCell ref="A17:AZ17"/>
    <mergeCell ref="A19:D20"/>
    <mergeCell ref="F19:H20"/>
    <mergeCell ref="J19:L20"/>
    <mergeCell ref="W65:Y65"/>
    <mergeCell ref="AM49:AQ49"/>
    <mergeCell ref="AI57:AM57"/>
    <mergeCell ref="AC39:AP39"/>
    <mergeCell ref="A45:AZ45"/>
    <mergeCell ref="O47:S47"/>
    <mergeCell ref="AM47:AQ47"/>
    <mergeCell ref="O49:S49"/>
    <mergeCell ref="O51:S51"/>
    <mergeCell ref="AM51:AQ51"/>
    <mergeCell ref="G54:K54"/>
    <mergeCell ref="V54:Z54"/>
    <mergeCell ref="O101:Z101"/>
    <mergeCell ref="A87:AZ87"/>
    <mergeCell ref="A89:AZ89"/>
    <mergeCell ref="A91:AZ91"/>
    <mergeCell ref="N93:AY93"/>
    <mergeCell ref="N94:AY94"/>
    <mergeCell ref="N95:AY95"/>
    <mergeCell ref="N96:AY96"/>
    <mergeCell ref="N97:AY97"/>
    <mergeCell ref="AU70:AX70"/>
    <mergeCell ref="I67:K67"/>
    <mergeCell ref="W67:Y67"/>
    <mergeCell ref="B84:M84"/>
    <mergeCell ref="O84:S84"/>
    <mergeCell ref="AB84:AM84"/>
    <mergeCell ref="AO84:AS84"/>
    <mergeCell ref="B82:M82"/>
    <mergeCell ref="O82:S82"/>
    <mergeCell ref="AB82:AM82"/>
    <mergeCell ref="AO82:AS82"/>
    <mergeCell ref="I70:K70"/>
    <mergeCell ref="O70:Q70"/>
    <mergeCell ref="U70:X70"/>
    <mergeCell ref="AI70:AK70"/>
    <mergeCell ref="AO70:AQ70"/>
  </mergeCells>
  <hyperlinks>
    <hyperlink ref="O101:V101" r:id="rId1" display="CustomerCare@alliantenergy.com" xr:uid="{6B7B4FE0-54C6-5E47-93BD-A8B1978491AA}"/>
  </hyperlinks>
  <pageMargins left="0.7" right="0.7" top="0.75" bottom="0.75" header="0.3" footer="0.3"/>
  <pageSetup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DD96A-106B-4446-B873-3830EC402CEE}">
  <dimension ref="A1:AZ51"/>
  <sheetViews>
    <sheetView showGridLines="0" zoomScale="110" zoomScaleNormal="110" workbookViewId="0">
      <selection activeCell="K10" sqref="K10:AB10"/>
    </sheetView>
  </sheetViews>
  <sheetFormatPr defaultColWidth="8.85546875" defaultRowHeight="15" x14ac:dyDescent="0.25"/>
  <cols>
    <col min="1" max="23" width="2.85546875" style="247" customWidth="1"/>
    <col min="24" max="24" width="3.42578125" style="247" customWidth="1"/>
    <col min="25" max="40" width="2.85546875" style="247" customWidth="1"/>
    <col min="41" max="41" width="2.140625" style="247" customWidth="1"/>
    <col min="42" max="51" width="2.85546875" style="247" customWidth="1"/>
    <col min="52" max="52" width="4.42578125" style="247" customWidth="1"/>
    <col min="53" max="53" width="8.85546875" style="247"/>
    <col min="54" max="54" width="22.28515625" style="247" customWidth="1"/>
    <col min="55" max="16384" width="8.85546875" style="247"/>
  </cols>
  <sheetData>
    <row r="1" spans="1:52" ht="14.45" customHeight="1" x14ac:dyDescent="0.25">
      <c r="A1" s="189"/>
      <c r="B1" s="189"/>
      <c r="C1" s="189"/>
      <c r="D1" s="189"/>
      <c r="E1" s="189"/>
      <c r="F1" s="189"/>
      <c r="G1" s="189"/>
      <c r="H1" s="350" t="s">
        <v>235</v>
      </c>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c r="AS1" s="351"/>
      <c r="AT1" s="351"/>
      <c r="AU1" s="351"/>
      <c r="AV1" s="351"/>
      <c r="AW1" s="351"/>
      <c r="AX1" s="351"/>
      <c r="AY1" s="351"/>
      <c r="AZ1" s="351"/>
    </row>
    <row r="2" spans="1:52" ht="14.45" customHeight="1" x14ac:dyDescent="0.25">
      <c r="A2" s="189"/>
      <c r="B2" s="189"/>
      <c r="C2" s="189"/>
      <c r="D2" s="189"/>
      <c r="E2" s="189"/>
      <c r="F2" s="189"/>
      <c r="G2" s="189"/>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c r="AR2" s="351"/>
      <c r="AS2" s="351"/>
      <c r="AT2" s="351"/>
      <c r="AU2" s="351"/>
      <c r="AV2" s="351"/>
      <c r="AW2" s="351"/>
      <c r="AX2" s="351"/>
      <c r="AY2" s="351"/>
      <c r="AZ2" s="351"/>
    </row>
    <row r="3" spans="1:52" ht="15.75" x14ac:dyDescent="0.25">
      <c r="A3" s="189"/>
      <c r="B3" s="189"/>
      <c r="C3" s="189"/>
      <c r="D3" s="189"/>
      <c r="E3" s="189"/>
      <c r="F3" s="189"/>
      <c r="G3" s="189"/>
      <c r="H3" s="189"/>
      <c r="I3" s="246"/>
      <c r="J3" s="246"/>
      <c r="K3" s="246"/>
      <c r="L3" s="246"/>
      <c r="M3" s="246"/>
      <c r="N3" s="246"/>
      <c r="O3" s="246"/>
      <c r="P3" s="246"/>
      <c r="Q3" s="246"/>
      <c r="R3" s="246"/>
      <c r="S3" s="352" t="s">
        <v>203</v>
      </c>
      <c r="T3" s="352"/>
      <c r="U3" s="352"/>
      <c r="V3" s="352"/>
      <c r="W3" s="352"/>
      <c r="X3" s="352"/>
      <c r="Y3" s="352"/>
      <c r="Z3" s="352"/>
      <c r="AA3" s="352"/>
      <c r="AB3" s="352"/>
      <c r="AC3" s="352"/>
      <c r="AD3" s="352"/>
      <c r="AE3" s="352"/>
      <c r="AF3" s="352"/>
      <c r="AG3" s="352"/>
      <c r="AH3" s="352"/>
      <c r="AI3" s="352"/>
      <c r="AJ3" s="352"/>
      <c r="AK3" s="352"/>
      <c r="AL3" s="352"/>
      <c r="AM3" s="352"/>
      <c r="AN3" s="246"/>
      <c r="AO3" s="246"/>
      <c r="AP3" s="246"/>
      <c r="AQ3" s="246"/>
      <c r="AR3" s="246"/>
      <c r="AS3" s="246"/>
      <c r="AT3" s="246"/>
      <c r="AU3" s="246"/>
      <c r="AV3" s="246"/>
      <c r="AW3" s="246"/>
      <c r="AX3" s="246"/>
      <c r="AY3" s="246"/>
      <c r="AZ3" s="246"/>
    </row>
    <row r="4" spans="1:52" ht="15.75" x14ac:dyDescent="0.25">
      <c r="A4" s="245" t="s">
        <v>238</v>
      </c>
      <c r="B4" s="189"/>
      <c r="C4" s="189"/>
      <c r="D4" s="189"/>
      <c r="E4" s="189"/>
      <c r="F4" s="189"/>
      <c r="G4" s="189"/>
      <c r="H4" s="189"/>
      <c r="I4" s="246"/>
      <c r="J4" s="246"/>
      <c r="K4" s="246"/>
      <c r="L4" s="246"/>
      <c r="M4" s="246"/>
      <c r="N4" s="246"/>
      <c r="O4" s="246"/>
      <c r="P4" s="246"/>
      <c r="Q4" s="246"/>
      <c r="R4" s="246"/>
      <c r="S4" s="352"/>
      <c r="T4" s="352"/>
      <c r="U4" s="352"/>
      <c r="V4" s="352"/>
      <c r="W4" s="352"/>
      <c r="X4" s="352"/>
      <c r="Y4" s="352"/>
      <c r="Z4" s="352"/>
      <c r="AA4" s="352"/>
      <c r="AB4" s="352"/>
      <c r="AC4" s="352"/>
      <c r="AD4" s="352"/>
      <c r="AE4" s="352"/>
      <c r="AF4" s="352"/>
      <c r="AG4" s="352"/>
      <c r="AH4" s="352"/>
      <c r="AI4" s="352"/>
      <c r="AJ4" s="352"/>
      <c r="AK4" s="352"/>
      <c r="AL4" s="352"/>
      <c r="AM4" s="352"/>
      <c r="AN4" s="246"/>
      <c r="AO4" s="246"/>
      <c r="AP4" s="246"/>
      <c r="AQ4" s="246"/>
      <c r="AR4" s="246"/>
      <c r="AS4" s="246"/>
      <c r="AT4" s="246"/>
      <c r="AU4" s="246"/>
      <c r="AV4" s="246"/>
      <c r="AW4" s="246"/>
      <c r="AX4" s="246"/>
      <c r="AY4" s="246"/>
      <c r="AZ4" s="246"/>
    </row>
    <row r="5" spans="1:52" ht="25.35" customHeight="1" x14ac:dyDescent="0.25">
      <c r="A5" s="353" t="s">
        <v>239</v>
      </c>
      <c r="B5" s="353"/>
      <c r="C5" s="353"/>
      <c r="D5" s="353"/>
      <c r="E5" s="353"/>
      <c r="F5" s="353"/>
      <c r="G5" s="353"/>
      <c r="H5" s="353"/>
      <c r="I5" s="353"/>
      <c r="J5" s="353"/>
      <c r="K5" s="353"/>
      <c r="L5" s="248"/>
      <c r="M5" s="248"/>
      <c r="N5" s="248"/>
      <c r="O5" s="248"/>
      <c r="P5" s="248"/>
      <c r="Q5" s="248"/>
      <c r="R5" s="248"/>
      <c r="S5" s="246"/>
      <c r="T5" s="377"/>
      <c r="U5" s="378"/>
      <c r="V5" s="378"/>
      <c r="W5" s="378"/>
      <c r="X5" s="378"/>
      <c r="Y5" s="378"/>
      <c r="Z5" s="378"/>
      <c r="AA5" s="378"/>
      <c r="AB5" s="378"/>
      <c r="AC5" s="378"/>
      <c r="AD5" s="378"/>
      <c r="AE5" s="378"/>
      <c r="AF5" s="378"/>
      <c r="AG5" s="378"/>
      <c r="AH5" s="378"/>
      <c r="AI5" s="378"/>
      <c r="AJ5" s="378"/>
      <c r="AK5" s="378"/>
      <c r="AL5" s="379"/>
      <c r="AM5" s="357" t="s">
        <v>241</v>
      </c>
      <c r="AN5" s="358"/>
      <c r="AO5" s="358"/>
      <c r="AP5" s="358"/>
      <c r="AQ5" s="358"/>
      <c r="AR5" s="358"/>
      <c r="AS5" s="358"/>
      <c r="AT5" s="358"/>
      <c r="AU5" s="358"/>
      <c r="AV5" s="358"/>
      <c r="AW5" s="358"/>
      <c r="AX5" s="358"/>
      <c r="AY5" s="358"/>
      <c r="AZ5" s="189"/>
    </row>
    <row r="6" spans="1:52" ht="6.6" customHeight="1" x14ac:dyDescent="0.25">
      <c r="A6" s="245"/>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358"/>
      <c r="AN6" s="358"/>
      <c r="AO6" s="358"/>
      <c r="AP6" s="358"/>
      <c r="AQ6" s="358"/>
      <c r="AR6" s="358"/>
      <c r="AS6" s="358"/>
      <c r="AT6" s="358"/>
      <c r="AU6" s="358"/>
      <c r="AV6" s="358"/>
      <c r="AW6" s="358"/>
      <c r="AX6" s="358"/>
      <c r="AY6" s="358"/>
      <c r="AZ6" s="189"/>
    </row>
    <row r="7" spans="1:52" ht="15.75" x14ac:dyDescent="0.25">
      <c r="A7" s="244" t="s">
        <v>80</v>
      </c>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358"/>
      <c r="AN7" s="358"/>
      <c r="AO7" s="358"/>
      <c r="AP7" s="358"/>
      <c r="AQ7" s="358"/>
      <c r="AR7" s="358"/>
      <c r="AS7" s="358"/>
      <c r="AT7" s="358"/>
      <c r="AU7" s="358"/>
      <c r="AV7" s="358"/>
      <c r="AW7" s="358"/>
      <c r="AX7" s="358"/>
      <c r="AY7" s="358"/>
      <c r="AZ7" s="189"/>
    </row>
    <row r="8" spans="1:52" ht="15.75" x14ac:dyDescent="0.25">
      <c r="A8" s="380" t="s">
        <v>332</v>
      </c>
      <c r="B8" s="381"/>
      <c r="C8" s="381"/>
      <c r="D8" s="381"/>
      <c r="E8" s="381"/>
      <c r="F8" s="381"/>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1"/>
      <c r="AL8" s="381"/>
      <c r="AM8" s="381"/>
      <c r="AN8" s="381"/>
      <c r="AO8" s="381"/>
      <c r="AP8" s="381"/>
      <c r="AQ8" s="381"/>
      <c r="AR8" s="381"/>
      <c r="AS8" s="381"/>
      <c r="AT8" s="381"/>
      <c r="AU8" s="381"/>
      <c r="AV8" s="381"/>
      <c r="AW8" s="381"/>
      <c r="AX8" s="381"/>
      <c r="AY8" s="381"/>
      <c r="AZ8" s="382"/>
    </row>
    <row r="9" spans="1:52" s="249" customFormat="1" ht="10.5" x14ac:dyDescent="0.15">
      <c r="A9" s="383" t="s">
        <v>331</v>
      </c>
      <c r="B9" s="383"/>
      <c r="C9" s="383"/>
      <c r="D9" s="383"/>
      <c r="E9" s="383"/>
      <c r="F9" s="383"/>
      <c r="G9" s="383"/>
      <c r="H9" s="383"/>
      <c r="I9" s="383"/>
      <c r="J9" s="383"/>
      <c r="K9" s="383" t="s">
        <v>330</v>
      </c>
      <c r="L9" s="383"/>
      <c r="M9" s="383"/>
      <c r="N9" s="383"/>
      <c r="O9" s="383"/>
      <c r="P9" s="383"/>
      <c r="Q9" s="383"/>
      <c r="R9" s="383"/>
      <c r="S9" s="383"/>
      <c r="T9" s="383"/>
      <c r="U9" s="383"/>
      <c r="V9" s="383"/>
      <c r="W9" s="383"/>
      <c r="X9" s="383"/>
      <c r="Y9" s="383"/>
      <c r="Z9" s="383"/>
      <c r="AA9" s="383"/>
      <c r="AB9" s="383"/>
      <c r="AC9" s="384" t="s">
        <v>329</v>
      </c>
      <c r="AD9" s="384"/>
      <c r="AE9" s="384" t="s">
        <v>51</v>
      </c>
      <c r="AF9" s="384"/>
      <c r="AG9" s="384"/>
      <c r="AH9" s="384" t="s">
        <v>328</v>
      </c>
      <c r="AI9" s="384"/>
      <c r="AJ9" s="384"/>
      <c r="AK9" s="384"/>
      <c r="AL9" s="384"/>
      <c r="AM9" s="384"/>
      <c r="AN9" s="385" t="s">
        <v>327</v>
      </c>
      <c r="AO9" s="385"/>
      <c r="AP9" s="385"/>
      <c r="AQ9" s="385"/>
      <c r="AR9" s="385"/>
      <c r="AS9" s="385"/>
      <c r="AT9" s="386" t="s">
        <v>326</v>
      </c>
      <c r="AU9" s="387"/>
      <c r="AV9" s="387"/>
      <c r="AW9" s="387"/>
      <c r="AX9" s="387"/>
      <c r="AY9" s="387"/>
      <c r="AZ9" s="388"/>
    </row>
    <row r="10" spans="1:52" s="249" customFormat="1" ht="12.95" customHeight="1" x14ac:dyDescent="0.15">
      <c r="A10" s="392" t="s">
        <v>325</v>
      </c>
      <c r="B10" s="393"/>
      <c r="C10" s="393"/>
      <c r="D10" s="393"/>
      <c r="E10" s="393"/>
      <c r="F10" s="393"/>
      <c r="G10" s="393"/>
      <c r="H10" s="393"/>
      <c r="I10" s="393"/>
      <c r="J10" s="394"/>
      <c r="K10" s="368"/>
      <c r="L10" s="376"/>
      <c r="M10" s="376"/>
      <c r="N10" s="376"/>
      <c r="O10" s="376"/>
      <c r="P10" s="376"/>
      <c r="Q10" s="376"/>
      <c r="R10" s="376"/>
      <c r="S10" s="376"/>
      <c r="T10" s="376"/>
      <c r="U10" s="376"/>
      <c r="V10" s="376"/>
      <c r="W10" s="376"/>
      <c r="X10" s="376"/>
      <c r="Y10" s="376"/>
      <c r="Z10" s="376"/>
      <c r="AA10" s="376"/>
      <c r="AB10" s="369"/>
      <c r="AC10" s="368"/>
      <c r="AD10" s="369"/>
      <c r="AE10" s="368"/>
      <c r="AF10" s="376"/>
      <c r="AG10" s="369"/>
      <c r="AH10" s="368">
        <v>120</v>
      </c>
      <c r="AI10" s="376"/>
      <c r="AJ10" s="376"/>
      <c r="AK10" s="376"/>
      <c r="AL10" s="376"/>
      <c r="AM10" s="369"/>
      <c r="AN10" s="370"/>
      <c r="AO10" s="371"/>
      <c r="AP10" s="371"/>
      <c r="AQ10" s="371"/>
      <c r="AR10" s="371"/>
      <c r="AS10" s="372"/>
      <c r="AT10" s="370"/>
      <c r="AU10" s="371"/>
      <c r="AV10" s="371"/>
      <c r="AW10" s="371"/>
      <c r="AX10" s="371"/>
      <c r="AY10" s="371"/>
      <c r="AZ10" s="372"/>
    </row>
    <row r="11" spans="1:52" s="249" customFormat="1" ht="12.95" customHeight="1" x14ac:dyDescent="0.15">
      <c r="A11" s="395"/>
      <c r="B11" s="396"/>
      <c r="C11" s="396"/>
      <c r="D11" s="396"/>
      <c r="E11" s="396"/>
      <c r="F11" s="396"/>
      <c r="G11" s="396"/>
      <c r="H11" s="396"/>
      <c r="I11" s="396"/>
      <c r="J11" s="397"/>
      <c r="K11" s="368"/>
      <c r="L11" s="376"/>
      <c r="M11" s="376"/>
      <c r="N11" s="376"/>
      <c r="O11" s="376"/>
      <c r="P11" s="376"/>
      <c r="Q11" s="376"/>
      <c r="R11" s="376"/>
      <c r="S11" s="376"/>
      <c r="T11" s="376"/>
      <c r="U11" s="376"/>
      <c r="V11" s="376"/>
      <c r="W11" s="376"/>
      <c r="X11" s="376"/>
      <c r="Y11" s="376"/>
      <c r="Z11" s="376"/>
      <c r="AA11" s="376"/>
      <c r="AB11" s="369"/>
      <c r="AC11" s="368"/>
      <c r="AD11" s="369"/>
      <c r="AE11" s="368"/>
      <c r="AF11" s="376"/>
      <c r="AG11" s="369"/>
      <c r="AH11" s="368">
        <v>120</v>
      </c>
      <c r="AI11" s="376"/>
      <c r="AJ11" s="376"/>
      <c r="AK11" s="376"/>
      <c r="AL11" s="376"/>
      <c r="AM11" s="369"/>
      <c r="AN11" s="370"/>
      <c r="AO11" s="371"/>
      <c r="AP11" s="371"/>
      <c r="AQ11" s="371"/>
      <c r="AR11" s="371"/>
      <c r="AS11" s="372"/>
      <c r="AT11" s="370"/>
      <c r="AU11" s="371"/>
      <c r="AV11" s="371"/>
      <c r="AW11" s="371"/>
      <c r="AX11" s="371"/>
      <c r="AY11" s="371"/>
      <c r="AZ11" s="372"/>
    </row>
    <row r="12" spans="1:52" s="249" customFormat="1" ht="12.95" customHeight="1" x14ac:dyDescent="0.15">
      <c r="A12" s="389" t="s">
        <v>324</v>
      </c>
      <c r="B12" s="390"/>
      <c r="C12" s="390"/>
      <c r="D12" s="390"/>
      <c r="E12" s="390"/>
      <c r="F12" s="390"/>
      <c r="G12" s="390"/>
      <c r="H12" s="390"/>
      <c r="I12" s="390"/>
      <c r="J12" s="391"/>
      <c r="K12" s="368"/>
      <c r="L12" s="376"/>
      <c r="M12" s="376"/>
      <c r="N12" s="376"/>
      <c r="O12" s="376"/>
      <c r="P12" s="376"/>
      <c r="Q12" s="376"/>
      <c r="R12" s="376"/>
      <c r="S12" s="376"/>
      <c r="T12" s="376"/>
      <c r="U12" s="376"/>
      <c r="V12" s="376"/>
      <c r="W12" s="376"/>
      <c r="X12" s="376"/>
      <c r="Y12" s="376"/>
      <c r="Z12" s="376"/>
      <c r="AA12" s="376"/>
      <c r="AB12" s="369"/>
      <c r="AC12" s="368"/>
      <c r="AD12" s="369"/>
      <c r="AE12" s="368"/>
      <c r="AF12" s="376"/>
      <c r="AG12" s="369"/>
      <c r="AH12" s="368">
        <v>120</v>
      </c>
      <c r="AI12" s="376"/>
      <c r="AJ12" s="376"/>
      <c r="AK12" s="376"/>
      <c r="AL12" s="376"/>
      <c r="AM12" s="369"/>
      <c r="AN12" s="370"/>
      <c r="AO12" s="371"/>
      <c r="AP12" s="371"/>
      <c r="AQ12" s="371"/>
      <c r="AR12" s="371"/>
      <c r="AS12" s="372"/>
      <c r="AT12" s="370"/>
      <c r="AU12" s="371"/>
      <c r="AV12" s="371"/>
      <c r="AW12" s="371"/>
      <c r="AX12" s="371"/>
      <c r="AY12" s="371"/>
      <c r="AZ12" s="372"/>
    </row>
    <row r="13" spans="1:52" s="249" customFormat="1" ht="12.95" customHeight="1" x14ac:dyDescent="0.15">
      <c r="A13" s="389" t="s">
        <v>323</v>
      </c>
      <c r="B13" s="390"/>
      <c r="C13" s="390"/>
      <c r="D13" s="390"/>
      <c r="E13" s="390"/>
      <c r="F13" s="390"/>
      <c r="G13" s="390"/>
      <c r="H13" s="390"/>
      <c r="I13" s="390"/>
      <c r="J13" s="391"/>
      <c r="K13" s="368"/>
      <c r="L13" s="376"/>
      <c r="M13" s="376"/>
      <c r="N13" s="376"/>
      <c r="O13" s="376"/>
      <c r="P13" s="376"/>
      <c r="Q13" s="376"/>
      <c r="R13" s="376"/>
      <c r="S13" s="376"/>
      <c r="T13" s="376"/>
      <c r="U13" s="376"/>
      <c r="V13" s="376"/>
      <c r="W13" s="376"/>
      <c r="X13" s="376"/>
      <c r="Y13" s="376"/>
      <c r="Z13" s="376"/>
      <c r="AA13" s="376"/>
      <c r="AB13" s="369"/>
      <c r="AC13" s="368"/>
      <c r="AD13" s="369"/>
      <c r="AE13" s="368"/>
      <c r="AF13" s="376"/>
      <c r="AG13" s="369"/>
      <c r="AH13" s="368">
        <v>120</v>
      </c>
      <c r="AI13" s="376"/>
      <c r="AJ13" s="376"/>
      <c r="AK13" s="376"/>
      <c r="AL13" s="376"/>
      <c r="AM13" s="369"/>
      <c r="AN13" s="370"/>
      <c r="AO13" s="371"/>
      <c r="AP13" s="371"/>
      <c r="AQ13" s="371"/>
      <c r="AR13" s="371"/>
      <c r="AS13" s="372"/>
      <c r="AT13" s="370"/>
      <c r="AU13" s="371"/>
      <c r="AV13" s="371"/>
      <c r="AW13" s="371"/>
      <c r="AX13" s="371"/>
      <c r="AY13" s="371"/>
      <c r="AZ13" s="372"/>
    </row>
    <row r="14" spans="1:52" s="249" customFormat="1" ht="12.95" customHeight="1" x14ac:dyDescent="0.15">
      <c r="A14" s="250"/>
      <c r="B14" s="251"/>
      <c r="C14" s="251"/>
      <c r="D14" s="251"/>
      <c r="E14" s="251"/>
      <c r="F14" s="251"/>
      <c r="G14" s="251"/>
      <c r="H14" s="251"/>
      <c r="I14" s="251"/>
      <c r="J14" s="252"/>
      <c r="K14" s="368"/>
      <c r="L14" s="376"/>
      <c r="M14" s="376"/>
      <c r="N14" s="376"/>
      <c r="O14" s="376"/>
      <c r="P14" s="376"/>
      <c r="Q14" s="376"/>
      <c r="R14" s="376"/>
      <c r="S14" s="376"/>
      <c r="T14" s="376"/>
      <c r="U14" s="376"/>
      <c r="V14" s="376"/>
      <c r="W14" s="376"/>
      <c r="X14" s="376"/>
      <c r="Y14" s="376"/>
      <c r="Z14" s="376"/>
      <c r="AA14" s="376"/>
      <c r="AB14" s="369"/>
      <c r="AC14" s="368"/>
      <c r="AD14" s="369"/>
      <c r="AE14" s="368"/>
      <c r="AF14" s="376"/>
      <c r="AG14" s="369"/>
      <c r="AH14" s="368">
        <v>120</v>
      </c>
      <c r="AI14" s="376"/>
      <c r="AJ14" s="376"/>
      <c r="AK14" s="376"/>
      <c r="AL14" s="376"/>
      <c r="AM14" s="369"/>
      <c r="AN14" s="370"/>
      <c r="AO14" s="371"/>
      <c r="AP14" s="371"/>
      <c r="AQ14" s="371"/>
      <c r="AR14" s="371"/>
      <c r="AS14" s="372"/>
      <c r="AT14" s="370"/>
      <c r="AU14" s="371"/>
      <c r="AV14" s="371"/>
      <c r="AW14" s="371"/>
      <c r="AX14" s="371"/>
      <c r="AY14" s="371"/>
      <c r="AZ14" s="372"/>
    </row>
    <row r="15" spans="1:52" s="249" customFormat="1" ht="12.95" customHeight="1" x14ac:dyDescent="0.15">
      <c r="A15" s="253"/>
      <c r="B15" s="254"/>
      <c r="C15" s="254"/>
      <c r="D15" s="254"/>
      <c r="E15" s="254"/>
      <c r="F15" s="254"/>
      <c r="G15" s="254"/>
      <c r="H15" s="254"/>
      <c r="I15" s="254"/>
      <c r="J15" s="255"/>
      <c r="K15" s="398" t="s">
        <v>317</v>
      </c>
      <c r="L15" s="399"/>
      <c r="M15" s="399"/>
      <c r="N15" s="399"/>
      <c r="O15" s="399"/>
      <c r="P15" s="399"/>
      <c r="Q15" s="399"/>
      <c r="R15" s="399"/>
      <c r="S15" s="399"/>
      <c r="T15" s="399"/>
      <c r="U15" s="399"/>
      <c r="V15" s="399"/>
      <c r="W15" s="399"/>
      <c r="X15" s="399"/>
      <c r="Y15" s="399"/>
      <c r="Z15" s="399"/>
      <c r="AA15" s="399"/>
      <c r="AB15" s="400"/>
      <c r="AC15" s="368">
        <f>SUM(AC10:AD14)</f>
        <v>0</v>
      </c>
      <c r="AD15" s="369"/>
      <c r="AE15" s="368"/>
      <c r="AF15" s="376"/>
      <c r="AG15" s="369"/>
      <c r="AH15" s="368"/>
      <c r="AI15" s="376"/>
      <c r="AJ15" s="376"/>
      <c r="AK15" s="376"/>
      <c r="AL15" s="376"/>
      <c r="AM15" s="369"/>
      <c r="AN15" s="373">
        <f>SUM(AC10*$AN10,AC11*$AN11,AC12*$AN12,AC13*$AN13,AC14*$AN14)</f>
        <v>0</v>
      </c>
      <c r="AO15" s="374"/>
      <c r="AP15" s="374"/>
      <c r="AQ15" s="374"/>
      <c r="AR15" s="374"/>
      <c r="AS15" s="375"/>
      <c r="AT15" s="373">
        <f>SUM(AC10*$AT10,AC11*$AT11,AC12*$AT12,AC13*$AT13,AC14*$AT14)</f>
        <v>0</v>
      </c>
      <c r="AU15" s="374"/>
      <c r="AV15" s="374"/>
      <c r="AW15" s="374"/>
      <c r="AX15" s="374"/>
      <c r="AY15" s="374"/>
      <c r="AZ15" s="375"/>
    </row>
    <row r="16" spans="1:52" s="249" customFormat="1" ht="12.95" customHeight="1" x14ac:dyDescent="0.15">
      <c r="A16" s="392" t="s">
        <v>322</v>
      </c>
      <c r="B16" s="393"/>
      <c r="C16" s="393"/>
      <c r="D16" s="393"/>
      <c r="E16" s="393"/>
      <c r="F16" s="393"/>
      <c r="G16" s="393"/>
      <c r="H16" s="393"/>
      <c r="I16" s="393"/>
      <c r="J16" s="394"/>
      <c r="K16" s="368"/>
      <c r="L16" s="376"/>
      <c r="M16" s="376"/>
      <c r="N16" s="376"/>
      <c r="O16" s="376"/>
      <c r="P16" s="376"/>
      <c r="Q16" s="376"/>
      <c r="R16" s="376"/>
      <c r="S16" s="376"/>
      <c r="T16" s="376"/>
      <c r="U16" s="376"/>
      <c r="V16" s="376"/>
      <c r="W16" s="376"/>
      <c r="X16" s="376"/>
      <c r="Y16" s="376"/>
      <c r="Z16" s="376"/>
      <c r="AA16" s="376"/>
      <c r="AB16" s="369"/>
      <c r="AC16" s="368"/>
      <c r="AD16" s="369"/>
      <c r="AE16" s="368"/>
      <c r="AF16" s="376"/>
      <c r="AG16" s="369"/>
      <c r="AH16" s="368"/>
      <c r="AI16" s="376"/>
      <c r="AJ16" s="376"/>
      <c r="AK16" s="376"/>
      <c r="AL16" s="376"/>
      <c r="AM16" s="369"/>
      <c r="AN16" s="370"/>
      <c r="AO16" s="371"/>
      <c r="AP16" s="371"/>
      <c r="AQ16" s="371"/>
      <c r="AR16" s="371"/>
      <c r="AS16" s="372"/>
      <c r="AT16" s="370"/>
      <c r="AU16" s="371"/>
      <c r="AV16" s="371"/>
      <c r="AW16" s="371"/>
      <c r="AX16" s="371"/>
      <c r="AY16" s="371"/>
      <c r="AZ16" s="372"/>
    </row>
    <row r="17" spans="1:52" s="249" customFormat="1" ht="12.95" customHeight="1" x14ac:dyDescent="0.15">
      <c r="A17" s="395"/>
      <c r="B17" s="396"/>
      <c r="C17" s="396"/>
      <c r="D17" s="396"/>
      <c r="E17" s="396"/>
      <c r="F17" s="396"/>
      <c r="G17" s="396"/>
      <c r="H17" s="396"/>
      <c r="I17" s="396"/>
      <c r="J17" s="397"/>
      <c r="K17" s="368"/>
      <c r="L17" s="376"/>
      <c r="M17" s="376"/>
      <c r="N17" s="376"/>
      <c r="O17" s="376"/>
      <c r="P17" s="376"/>
      <c r="Q17" s="376"/>
      <c r="R17" s="376"/>
      <c r="S17" s="376"/>
      <c r="T17" s="376"/>
      <c r="U17" s="376"/>
      <c r="V17" s="376"/>
      <c r="W17" s="376"/>
      <c r="X17" s="376"/>
      <c r="Y17" s="376"/>
      <c r="Z17" s="376"/>
      <c r="AA17" s="376"/>
      <c r="AB17" s="369"/>
      <c r="AC17" s="368"/>
      <c r="AD17" s="369"/>
      <c r="AE17" s="368"/>
      <c r="AF17" s="376"/>
      <c r="AG17" s="369"/>
      <c r="AH17" s="368"/>
      <c r="AI17" s="376"/>
      <c r="AJ17" s="376"/>
      <c r="AK17" s="376"/>
      <c r="AL17" s="376"/>
      <c r="AM17" s="369"/>
      <c r="AN17" s="370"/>
      <c r="AO17" s="371"/>
      <c r="AP17" s="371"/>
      <c r="AQ17" s="371"/>
      <c r="AR17" s="371"/>
      <c r="AS17" s="372"/>
      <c r="AT17" s="370"/>
      <c r="AU17" s="371"/>
      <c r="AV17" s="371"/>
      <c r="AW17" s="371"/>
      <c r="AX17" s="371"/>
      <c r="AY17" s="371"/>
      <c r="AZ17" s="372"/>
    </row>
    <row r="18" spans="1:52" s="249" customFormat="1" ht="12.95" customHeight="1" x14ac:dyDescent="0.15">
      <c r="A18" s="389" t="s">
        <v>321</v>
      </c>
      <c r="B18" s="390"/>
      <c r="C18" s="390"/>
      <c r="D18" s="390"/>
      <c r="E18" s="390"/>
      <c r="F18" s="390"/>
      <c r="G18" s="390"/>
      <c r="H18" s="390"/>
      <c r="I18" s="390"/>
      <c r="J18" s="391"/>
      <c r="K18" s="368"/>
      <c r="L18" s="376"/>
      <c r="M18" s="376"/>
      <c r="N18" s="376"/>
      <c r="O18" s="376"/>
      <c r="P18" s="376"/>
      <c r="Q18" s="376"/>
      <c r="R18" s="376"/>
      <c r="S18" s="376"/>
      <c r="T18" s="376"/>
      <c r="U18" s="376"/>
      <c r="V18" s="376"/>
      <c r="W18" s="376"/>
      <c r="X18" s="376"/>
      <c r="Y18" s="376"/>
      <c r="Z18" s="376"/>
      <c r="AA18" s="376"/>
      <c r="AB18" s="369"/>
      <c r="AC18" s="368"/>
      <c r="AD18" s="369"/>
      <c r="AE18" s="368"/>
      <c r="AF18" s="376"/>
      <c r="AG18" s="369"/>
      <c r="AH18" s="368"/>
      <c r="AI18" s="376"/>
      <c r="AJ18" s="376"/>
      <c r="AK18" s="376"/>
      <c r="AL18" s="376"/>
      <c r="AM18" s="369"/>
      <c r="AN18" s="370"/>
      <c r="AO18" s="371"/>
      <c r="AP18" s="371"/>
      <c r="AQ18" s="371"/>
      <c r="AR18" s="371"/>
      <c r="AS18" s="372"/>
      <c r="AT18" s="370"/>
      <c r="AU18" s="371"/>
      <c r="AV18" s="371"/>
      <c r="AW18" s="371"/>
      <c r="AX18" s="371"/>
      <c r="AY18" s="371"/>
      <c r="AZ18" s="372"/>
    </row>
    <row r="19" spans="1:52" s="249" customFormat="1" ht="12.95" customHeight="1" x14ac:dyDescent="0.15">
      <c r="A19" s="389" t="s">
        <v>320</v>
      </c>
      <c r="B19" s="390"/>
      <c r="C19" s="390"/>
      <c r="D19" s="390"/>
      <c r="E19" s="390"/>
      <c r="F19" s="390"/>
      <c r="G19" s="390"/>
      <c r="H19" s="390"/>
      <c r="I19" s="390"/>
      <c r="J19" s="391"/>
      <c r="K19" s="368"/>
      <c r="L19" s="376"/>
      <c r="M19" s="376"/>
      <c r="N19" s="376"/>
      <c r="O19" s="376"/>
      <c r="P19" s="376"/>
      <c r="Q19" s="376"/>
      <c r="R19" s="376"/>
      <c r="S19" s="376"/>
      <c r="T19" s="376"/>
      <c r="U19" s="376"/>
      <c r="V19" s="376"/>
      <c r="W19" s="376"/>
      <c r="X19" s="376"/>
      <c r="Y19" s="376"/>
      <c r="Z19" s="376"/>
      <c r="AA19" s="376"/>
      <c r="AB19" s="369"/>
      <c r="AC19" s="368"/>
      <c r="AD19" s="369"/>
      <c r="AE19" s="368"/>
      <c r="AF19" s="376"/>
      <c r="AG19" s="369"/>
      <c r="AH19" s="368"/>
      <c r="AI19" s="376"/>
      <c r="AJ19" s="376"/>
      <c r="AK19" s="376"/>
      <c r="AL19" s="376"/>
      <c r="AM19" s="369"/>
      <c r="AN19" s="370"/>
      <c r="AO19" s="371"/>
      <c r="AP19" s="371"/>
      <c r="AQ19" s="371"/>
      <c r="AR19" s="371"/>
      <c r="AS19" s="372"/>
      <c r="AT19" s="370"/>
      <c r="AU19" s="371"/>
      <c r="AV19" s="371"/>
      <c r="AW19" s="371"/>
      <c r="AX19" s="371"/>
      <c r="AY19" s="371"/>
      <c r="AZ19" s="372"/>
    </row>
    <row r="20" spans="1:52" s="249" customFormat="1" ht="12.95" customHeight="1" x14ac:dyDescent="0.15">
      <c r="A20" s="250"/>
      <c r="B20" s="251"/>
      <c r="C20" s="251"/>
      <c r="D20" s="251"/>
      <c r="E20" s="251"/>
      <c r="F20" s="251"/>
      <c r="G20" s="251"/>
      <c r="H20" s="251"/>
      <c r="I20" s="251"/>
      <c r="J20" s="252"/>
      <c r="K20" s="368"/>
      <c r="L20" s="376"/>
      <c r="M20" s="376"/>
      <c r="N20" s="376"/>
      <c r="O20" s="376"/>
      <c r="P20" s="376"/>
      <c r="Q20" s="376"/>
      <c r="R20" s="376"/>
      <c r="S20" s="376"/>
      <c r="T20" s="376"/>
      <c r="U20" s="376"/>
      <c r="V20" s="376"/>
      <c r="W20" s="376"/>
      <c r="X20" s="376"/>
      <c r="Y20" s="376"/>
      <c r="Z20" s="376"/>
      <c r="AA20" s="376"/>
      <c r="AB20" s="369"/>
      <c r="AC20" s="368"/>
      <c r="AD20" s="369"/>
      <c r="AE20" s="368"/>
      <c r="AF20" s="376"/>
      <c r="AG20" s="369"/>
      <c r="AH20" s="368"/>
      <c r="AI20" s="376"/>
      <c r="AJ20" s="376"/>
      <c r="AK20" s="376"/>
      <c r="AL20" s="376"/>
      <c r="AM20" s="369"/>
      <c r="AN20" s="370"/>
      <c r="AO20" s="371"/>
      <c r="AP20" s="371"/>
      <c r="AQ20" s="371"/>
      <c r="AR20" s="371"/>
      <c r="AS20" s="372"/>
      <c r="AT20" s="370"/>
      <c r="AU20" s="371"/>
      <c r="AV20" s="371"/>
      <c r="AW20" s="371"/>
      <c r="AX20" s="371"/>
      <c r="AY20" s="371"/>
      <c r="AZ20" s="372"/>
    </row>
    <row r="21" spans="1:52" s="249" customFormat="1" ht="12.95" customHeight="1" x14ac:dyDescent="0.15">
      <c r="A21" s="253"/>
      <c r="B21" s="254"/>
      <c r="C21" s="254"/>
      <c r="D21" s="254"/>
      <c r="E21" s="254"/>
      <c r="F21" s="254"/>
      <c r="G21" s="254"/>
      <c r="H21" s="254"/>
      <c r="I21" s="254"/>
      <c r="J21" s="255"/>
      <c r="K21" s="398" t="s">
        <v>317</v>
      </c>
      <c r="L21" s="399"/>
      <c r="M21" s="399"/>
      <c r="N21" s="399"/>
      <c r="O21" s="399"/>
      <c r="P21" s="399"/>
      <c r="Q21" s="399"/>
      <c r="R21" s="399"/>
      <c r="S21" s="399"/>
      <c r="T21" s="399"/>
      <c r="U21" s="399"/>
      <c r="V21" s="399"/>
      <c r="W21" s="399"/>
      <c r="X21" s="399"/>
      <c r="Y21" s="399"/>
      <c r="Z21" s="399"/>
      <c r="AA21" s="399"/>
      <c r="AB21" s="400"/>
      <c r="AC21" s="368">
        <f>SUM(AC16:AD20)</f>
        <v>0</v>
      </c>
      <c r="AD21" s="369"/>
      <c r="AE21" s="368"/>
      <c r="AF21" s="376"/>
      <c r="AG21" s="369"/>
      <c r="AH21" s="368"/>
      <c r="AI21" s="376"/>
      <c r="AJ21" s="376"/>
      <c r="AK21" s="376"/>
      <c r="AL21" s="376"/>
      <c r="AM21" s="369"/>
      <c r="AN21" s="373">
        <f>SUM(AC16*$AN16,AC17*$AN17,AC18*$AN18,AC19*$AN19,AC20*$AN20)</f>
        <v>0</v>
      </c>
      <c r="AO21" s="374"/>
      <c r="AP21" s="374"/>
      <c r="AQ21" s="374"/>
      <c r="AR21" s="374"/>
      <c r="AS21" s="375"/>
      <c r="AT21" s="373">
        <f>SUM(AC16*$AT16,AC17*$AT17,AC18*$AT18,AC19*$AT19,AC20*$AT20)</f>
        <v>0</v>
      </c>
      <c r="AU21" s="374"/>
      <c r="AV21" s="374"/>
      <c r="AW21" s="374"/>
      <c r="AX21" s="374"/>
      <c r="AY21" s="374"/>
      <c r="AZ21" s="375"/>
    </row>
    <row r="22" spans="1:52" s="249" customFormat="1" ht="12.95" customHeight="1" x14ac:dyDescent="0.15">
      <c r="A22" s="392" t="s">
        <v>319</v>
      </c>
      <c r="B22" s="393"/>
      <c r="C22" s="393"/>
      <c r="D22" s="393"/>
      <c r="E22" s="393"/>
      <c r="F22" s="393"/>
      <c r="G22" s="393"/>
      <c r="H22" s="393"/>
      <c r="I22" s="393"/>
      <c r="J22" s="394"/>
      <c r="K22" s="368"/>
      <c r="L22" s="376"/>
      <c r="M22" s="376"/>
      <c r="N22" s="376"/>
      <c r="O22" s="376"/>
      <c r="P22" s="376"/>
      <c r="Q22" s="376"/>
      <c r="R22" s="376"/>
      <c r="S22" s="376"/>
      <c r="T22" s="376"/>
      <c r="U22" s="376"/>
      <c r="V22" s="376"/>
      <c r="W22" s="376"/>
      <c r="X22" s="376"/>
      <c r="Y22" s="376"/>
      <c r="Z22" s="376"/>
      <c r="AA22" s="376"/>
      <c r="AB22" s="369"/>
      <c r="AC22" s="368"/>
      <c r="AD22" s="369"/>
      <c r="AE22" s="368"/>
      <c r="AF22" s="376"/>
      <c r="AG22" s="369"/>
      <c r="AH22" s="368"/>
      <c r="AI22" s="376"/>
      <c r="AJ22" s="376"/>
      <c r="AK22" s="376"/>
      <c r="AL22" s="376"/>
      <c r="AM22" s="369"/>
      <c r="AN22" s="370"/>
      <c r="AO22" s="371"/>
      <c r="AP22" s="371"/>
      <c r="AQ22" s="371"/>
      <c r="AR22" s="371"/>
      <c r="AS22" s="372"/>
      <c r="AT22" s="370"/>
      <c r="AU22" s="371"/>
      <c r="AV22" s="371"/>
      <c r="AW22" s="371"/>
      <c r="AX22" s="371"/>
      <c r="AY22" s="371"/>
      <c r="AZ22" s="372"/>
    </row>
    <row r="23" spans="1:52" s="249" customFormat="1" ht="12.95" customHeight="1" x14ac:dyDescent="0.15">
      <c r="A23" s="395"/>
      <c r="B23" s="396"/>
      <c r="C23" s="396"/>
      <c r="D23" s="396"/>
      <c r="E23" s="396"/>
      <c r="F23" s="396"/>
      <c r="G23" s="396"/>
      <c r="H23" s="396"/>
      <c r="I23" s="396"/>
      <c r="J23" s="397"/>
      <c r="K23" s="368"/>
      <c r="L23" s="376"/>
      <c r="M23" s="376"/>
      <c r="N23" s="376"/>
      <c r="O23" s="376"/>
      <c r="P23" s="376"/>
      <c r="Q23" s="376"/>
      <c r="R23" s="376"/>
      <c r="S23" s="376"/>
      <c r="T23" s="376"/>
      <c r="U23" s="376"/>
      <c r="V23" s="376"/>
      <c r="W23" s="376"/>
      <c r="X23" s="376"/>
      <c r="Y23" s="376"/>
      <c r="Z23" s="376"/>
      <c r="AA23" s="376"/>
      <c r="AB23" s="369"/>
      <c r="AC23" s="368"/>
      <c r="AD23" s="369"/>
      <c r="AE23" s="368"/>
      <c r="AF23" s="376"/>
      <c r="AG23" s="369"/>
      <c r="AH23" s="368"/>
      <c r="AI23" s="376"/>
      <c r="AJ23" s="376"/>
      <c r="AK23" s="376"/>
      <c r="AL23" s="376"/>
      <c r="AM23" s="369"/>
      <c r="AN23" s="370"/>
      <c r="AO23" s="371"/>
      <c r="AP23" s="371"/>
      <c r="AQ23" s="371"/>
      <c r="AR23" s="371"/>
      <c r="AS23" s="372"/>
      <c r="AT23" s="370"/>
      <c r="AU23" s="371"/>
      <c r="AV23" s="371"/>
      <c r="AW23" s="371"/>
      <c r="AX23" s="371"/>
      <c r="AY23" s="371"/>
      <c r="AZ23" s="372"/>
    </row>
    <row r="24" spans="1:52" s="249" customFormat="1" ht="12.95" customHeight="1" x14ac:dyDescent="0.15">
      <c r="A24" s="389" t="s">
        <v>318</v>
      </c>
      <c r="B24" s="390"/>
      <c r="C24" s="390"/>
      <c r="D24" s="390"/>
      <c r="E24" s="390"/>
      <c r="F24" s="390"/>
      <c r="G24" s="390"/>
      <c r="H24" s="390"/>
      <c r="I24" s="390"/>
      <c r="J24" s="391"/>
      <c r="K24" s="368"/>
      <c r="L24" s="376"/>
      <c r="M24" s="376"/>
      <c r="N24" s="376"/>
      <c r="O24" s="376"/>
      <c r="P24" s="376"/>
      <c r="Q24" s="376"/>
      <c r="R24" s="376"/>
      <c r="S24" s="376"/>
      <c r="T24" s="376"/>
      <c r="U24" s="376"/>
      <c r="V24" s="376"/>
      <c r="W24" s="376"/>
      <c r="X24" s="376"/>
      <c r="Y24" s="376"/>
      <c r="Z24" s="376"/>
      <c r="AA24" s="376"/>
      <c r="AB24" s="369"/>
      <c r="AC24" s="368"/>
      <c r="AD24" s="369"/>
      <c r="AE24" s="368"/>
      <c r="AF24" s="376"/>
      <c r="AG24" s="369"/>
      <c r="AH24" s="368"/>
      <c r="AI24" s="376"/>
      <c r="AJ24" s="376"/>
      <c r="AK24" s="376"/>
      <c r="AL24" s="376"/>
      <c r="AM24" s="369"/>
      <c r="AN24" s="370"/>
      <c r="AO24" s="371"/>
      <c r="AP24" s="371"/>
      <c r="AQ24" s="371"/>
      <c r="AR24" s="371"/>
      <c r="AS24" s="372"/>
      <c r="AT24" s="370"/>
      <c r="AU24" s="371"/>
      <c r="AV24" s="371"/>
      <c r="AW24" s="371"/>
      <c r="AX24" s="371"/>
      <c r="AY24" s="371"/>
      <c r="AZ24" s="372"/>
    </row>
    <row r="25" spans="1:52" s="249" customFormat="1" ht="12.95" customHeight="1" x14ac:dyDescent="0.15">
      <c r="A25" s="389"/>
      <c r="B25" s="390"/>
      <c r="C25" s="390"/>
      <c r="D25" s="390"/>
      <c r="E25" s="390"/>
      <c r="F25" s="390"/>
      <c r="G25" s="390"/>
      <c r="H25" s="390"/>
      <c r="I25" s="390"/>
      <c r="J25" s="391"/>
      <c r="K25" s="368"/>
      <c r="L25" s="376"/>
      <c r="M25" s="376"/>
      <c r="N25" s="376"/>
      <c r="O25" s="376"/>
      <c r="P25" s="376"/>
      <c r="Q25" s="376"/>
      <c r="R25" s="376"/>
      <c r="S25" s="376"/>
      <c r="T25" s="376"/>
      <c r="U25" s="376"/>
      <c r="V25" s="376"/>
      <c r="W25" s="376"/>
      <c r="X25" s="376"/>
      <c r="Y25" s="376"/>
      <c r="Z25" s="376"/>
      <c r="AA25" s="376"/>
      <c r="AB25" s="369"/>
      <c r="AC25" s="368"/>
      <c r="AD25" s="369"/>
      <c r="AE25" s="368"/>
      <c r="AF25" s="376"/>
      <c r="AG25" s="369"/>
      <c r="AH25" s="368"/>
      <c r="AI25" s="376"/>
      <c r="AJ25" s="376"/>
      <c r="AK25" s="376"/>
      <c r="AL25" s="376"/>
      <c r="AM25" s="369"/>
      <c r="AN25" s="370"/>
      <c r="AO25" s="371"/>
      <c r="AP25" s="371"/>
      <c r="AQ25" s="371"/>
      <c r="AR25" s="371"/>
      <c r="AS25" s="372"/>
      <c r="AT25" s="370"/>
      <c r="AU25" s="371"/>
      <c r="AV25" s="371"/>
      <c r="AW25" s="371"/>
      <c r="AX25" s="371"/>
      <c r="AY25" s="371"/>
      <c r="AZ25" s="372"/>
    </row>
    <row r="26" spans="1:52" s="249" customFormat="1" ht="12.95" customHeight="1" x14ac:dyDescent="0.15">
      <c r="A26" s="250"/>
      <c r="B26" s="251"/>
      <c r="C26" s="251"/>
      <c r="D26" s="251"/>
      <c r="E26" s="251"/>
      <c r="F26" s="251"/>
      <c r="G26" s="251"/>
      <c r="H26" s="251"/>
      <c r="I26" s="251"/>
      <c r="J26" s="252"/>
      <c r="K26" s="368"/>
      <c r="L26" s="376"/>
      <c r="M26" s="376"/>
      <c r="N26" s="376"/>
      <c r="O26" s="376"/>
      <c r="P26" s="376"/>
      <c r="Q26" s="376"/>
      <c r="R26" s="376"/>
      <c r="S26" s="376"/>
      <c r="T26" s="376"/>
      <c r="U26" s="376"/>
      <c r="V26" s="376"/>
      <c r="W26" s="376"/>
      <c r="X26" s="376"/>
      <c r="Y26" s="376"/>
      <c r="Z26" s="376"/>
      <c r="AA26" s="376"/>
      <c r="AB26" s="369"/>
      <c r="AC26" s="368"/>
      <c r="AD26" s="369"/>
      <c r="AE26" s="368"/>
      <c r="AF26" s="376"/>
      <c r="AG26" s="369"/>
      <c r="AH26" s="368"/>
      <c r="AI26" s="376"/>
      <c r="AJ26" s="376"/>
      <c r="AK26" s="376"/>
      <c r="AL26" s="376"/>
      <c r="AM26" s="369"/>
      <c r="AN26" s="370"/>
      <c r="AO26" s="371"/>
      <c r="AP26" s="371"/>
      <c r="AQ26" s="371"/>
      <c r="AR26" s="371"/>
      <c r="AS26" s="372"/>
      <c r="AT26" s="370"/>
      <c r="AU26" s="371"/>
      <c r="AV26" s="371"/>
      <c r="AW26" s="371"/>
      <c r="AX26" s="371"/>
      <c r="AY26" s="371"/>
      <c r="AZ26" s="372"/>
    </row>
    <row r="27" spans="1:52" s="249" customFormat="1" ht="12.95" customHeight="1" x14ac:dyDescent="0.15">
      <c r="A27" s="253"/>
      <c r="B27" s="254"/>
      <c r="C27" s="254"/>
      <c r="D27" s="254"/>
      <c r="E27" s="254"/>
      <c r="F27" s="254"/>
      <c r="G27" s="254"/>
      <c r="H27" s="254"/>
      <c r="I27" s="254"/>
      <c r="J27" s="255"/>
      <c r="K27" s="398" t="s">
        <v>317</v>
      </c>
      <c r="L27" s="399"/>
      <c r="M27" s="399"/>
      <c r="N27" s="399"/>
      <c r="O27" s="399"/>
      <c r="P27" s="399"/>
      <c r="Q27" s="399"/>
      <c r="R27" s="399"/>
      <c r="S27" s="399"/>
      <c r="T27" s="399"/>
      <c r="U27" s="399"/>
      <c r="V27" s="399"/>
      <c r="W27" s="399"/>
      <c r="X27" s="399"/>
      <c r="Y27" s="399"/>
      <c r="Z27" s="399"/>
      <c r="AA27" s="399"/>
      <c r="AB27" s="400"/>
      <c r="AC27" s="368">
        <f>SUM(AC22:AD26)</f>
        <v>0</v>
      </c>
      <c r="AD27" s="369"/>
      <c r="AE27" s="368"/>
      <c r="AF27" s="376"/>
      <c r="AG27" s="369"/>
      <c r="AH27" s="368"/>
      <c r="AI27" s="376"/>
      <c r="AJ27" s="376"/>
      <c r="AK27" s="376"/>
      <c r="AL27" s="376"/>
      <c r="AM27" s="369"/>
      <c r="AN27" s="373">
        <f>SUM(AC22*$AN22,AC23*$AN23,AC24*$AN24,AC25*$AN25,AC26*$AN26)</f>
        <v>0</v>
      </c>
      <c r="AO27" s="374"/>
      <c r="AP27" s="374"/>
      <c r="AQ27" s="374"/>
      <c r="AR27" s="374"/>
      <c r="AS27" s="375"/>
      <c r="AT27" s="373">
        <f>SUM(AC22*$AT22,AC23*$AT23,AC24*$AT24,AC25*$AT25,AC26*$AT26)</f>
        <v>0</v>
      </c>
      <c r="AU27" s="374"/>
      <c r="AV27" s="374"/>
      <c r="AW27" s="374"/>
      <c r="AX27" s="374"/>
      <c r="AY27" s="374"/>
      <c r="AZ27" s="375"/>
    </row>
    <row r="28" spans="1:52" s="249" customFormat="1" ht="10.5" x14ac:dyDescent="0.15"/>
    <row r="29" spans="1:52" s="249" customFormat="1" ht="10.5" x14ac:dyDescent="0.15">
      <c r="A29" s="249" t="s">
        <v>316</v>
      </c>
      <c r="B29" s="249" t="s">
        <v>315</v>
      </c>
    </row>
    <row r="30" spans="1:52" s="249" customFormat="1" ht="10.5" x14ac:dyDescent="0.15">
      <c r="B30" s="263"/>
      <c r="C30" s="249" t="s">
        <v>314</v>
      </c>
    </row>
    <row r="31" spans="1:52" s="249" customFormat="1" ht="10.5" x14ac:dyDescent="0.15">
      <c r="B31" s="263"/>
      <c r="C31" s="249" t="s">
        <v>313</v>
      </c>
    </row>
    <row r="32" spans="1:52" s="249" customFormat="1" ht="10.5" x14ac:dyDescent="0.15"/>
    <row r="33" spans="1:52" s="249" customFormat="1" ht="10.5" x14ac:dyDescent="0.15">
      <c r="A33" s="249" t="s">
        <v>312</v>
      </c>
      <c r="B33" s="249" t="s">
        <v>311</v>
      </c>
    </row>
    <row r="34" spans="1:52" s="249" customFormat="1" ht="10.5" x14ac:dyDescent="0.15">
      <c r="B34" s="263"/>
      <c r="C34" s="249" t="s">
        <v>49</v>
      </c>
    </row>
    <row r="35" spans="1:52" s="249" customFormat="1" ht="10.5" x14ac:dyDescent="0.15">
      <c r="B35" s="263"/>
      <c r="C35" s="249" t="s">
        <v>68</v>
      </c>
    </row>
    <row r="36" spans="1:52" s="249" customFormat="1" ht="10.5" x14ac:dyDescent="0.15"/>
    <row r="37" spans="1:52" s="249" customFormat="1" ht="10.5" x14ac:dyDescent="0.15">
      <c r="A37" s="249" t="s">
        <v>310</v>
      </c>
      <c r="B37" s="249" t="s">
        <v>309</v>
      </c>
    </row>
    <row r="38" spans="1:52" s="249" customFormat="1" ht="10.5" x14ac:dyDescent="0.15">
      <c r="B38" s="263"/>
      <c r="C38" s="249" t="s">
        <v>308</v>
      </c>
    </row>
    <row r="39" spans="1:52" s="249" customFormat="1" ht="10.5" x14ac:dyDescent="0.15">
      <c r="B39" s="263"/>
      <c r="C39" s="249" t="s">
        <v>307</v>
      </c>
    </row>
    <row r="40" spans="1:52" s="249" customFormat="1" ht="10.5" x14ac:dyDescent="0.15">
      <c r="B40" s="263"/>
      <c r="C40" s="249" t="s">
        <v>306</v>
      </c>
    </row>
    <row r="41" spans="1:52" s="249" customFormat="1" ht="10.5" x14ac:dyDescent="0.15">
      <c r="B41" s="263"/>
      <c r="C41" s="249" t="s">
        <v>305</v>
      </c>
    </row>
    <row r="42" spans="1:52" s="256" customFormat="1" ht="11.25" x14ac:dyDescent="0.2">
      <c r="A42" s="193"/>
      <c r="B42" s="189"/>
      <c r="C42" s="189"/>
      <c r="D42" s="194"/>
      <c r="E42" s="189"/>
      <c r="F42" s="189"/>
      <c r="G42" s="189"/>
      <c r="H42" s="189"/>
      <c r="I42" s="189"/>
      <c r="J42" s="189"/>
      <c r="K42" s="189"/>
      <c r="L42" s="189"/>
      <c r="M42" s="189"/>
      <c r="N42" s="189"/>
      <c r="O42" s="189"/>
      <c r="P42" s="189"/>
      <c r="Q42" s="189"/>
      <c r="R42" s="189"/>
      <c r="S42" s="189"/>
      <c r="T42" s="189"/>
      <c r="U42" s="189"/>
      <c r="V42" s="189"/>
      <c r="W42" s="189"/>
      <c r="X42" s="189"/>
      <c r="Y42" s="193"/>
      <c r="Z42" s="189"/>
      <c r="AA42" s="189"/>
      <c r="AB42" s="189"/>
      <c r="AC42" s="189"/>
      <c r="AD42" s="189"/>
      <c r="AE42" s="189"/>
      <c r="AF42" s="191"/>
      <c r="AG42" s="191"/>
      <c r="AH42" s="191"/>
      <c r="AI42" s="191"/>
      <c r="AJ42" s="193"/>
      <c r="AK42" s="191"/>
      <c r="AL42" s="191"/>
      <c r="AM42" s="191"/>
      <c r="AN42" s="191"/>
      <c r="AO42" s="191"/>
      <c r="AP42" s="193"/>
      <c r="AQ42" s="191"/>
      <c r="AR42" s="191"/>
      <c r="AS42" s="191"/>
      <c r="AT42" s="191"/>
      <c r="AU42" s="191"/>
      <c r="AV42" s="189"/>
      <c r="AW42" s="191"/>
      <c r="AX42" s="191"/>
      <c r="AY42" s="191"/>
      <c r="AZ42" s="191"/>
    </row>
    <row r="43" spans="1:52" ht="15.75" x14ac:dyDescent="0.25">
      <c r="A43" s="196"/>
      <c r="B43" s="189"/>
      <c r="C43" s="189"/>
      <c r="D43" s="189"/>
      <c r="E43" s="189"/>
      <c r="F43" s="196" t="s">
        <v>138</v>
      </c>
      <c r="G43" s="189"/>
      <c r="H43" s="189"/>
      <c r="I43" s="189"/>
      <c r="J43" s="189"/>
      <c r="K43" s="189"/>
      <c r="L43" s="189"/>
      <c r="M43" s="189"/>
      <c r="N43" s="332"/>
      <c r="O43" s="333"/>
      <c r="P43" s="333"/>
      <c r="Q43" s="333"/>
      <c r="R43" s="333"/>
      <c r="S43" s="333"/>
      <c r="T43" s="333"/>
      <c r="U43" s="333"/>
      <c r="V43" s="333"/>
      <c r="W43" s="333"/>
      <c r="X43" s="333"/>
      <c r="Y43" s="333"/>
      <c r="Z43" s="333"/>
      <c r="AA43" s="333"/>
      <c r="AB43" s="333"/>
      <c r="AC43" s="333"/>
      <c r="AD43" s="333"/>
      <c r="AE43" s="333"/>
      <c r="AF43" s="333"/>
      <c r="AG43" s="333"/>
      <c r="AH43" s="333"/>
      <c r="AI43" s="333"/>
      <c r="AJ43" s="333"/>
      <c r="AK43" s="333"/>
      <c r="AL43" s="333"/>
      <c r="AM43" s="333"/>
      <c r="AN43" s="333"/>
      <c r="AO43" s="333"/>
      <c r="AP43" s="333"/>
      <c r="AQ43" s="333"/>
      <c r="AR43" s="333"/>
      <c r="AS43" s="333"/>
      <c r="AT43" s="333"/>
      <c r="AU43" s="333"/>
      <c r="AV43" s="333"/>
      <c r="AW43" s="333"/>
      <c r="AX43" s="333"/>
      <c r="AY43" s="334"/>
      <c r="AZ43" s="189"/>
    </row>
    <row r="44" spans="1:52" ht="15.75" x14ac:dyDescent="0.25">
      <c r="A44" s="193"/>
      <c r="B44" s="189"/>
      <c r="C44" s="189"/>
      <c r="D44" s="189"/>
      <c r="E44" s="189"/>
      <c r="F44" s="195"/>
      <c r="G44" s="189"/>
      <c r="H44" s="189"/>
      <c r="I44" s="189"/>
      <c r="J44" s="189"/>
      <c r="K44" s="189"/>
      <c r="L44" s="189"/>
      <c r="M44" s="189"/>
      <c r="N44" s="335"/>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c r="AN44" s="336"/>
      <c r="AO44" s="336"/>
      <c r="AP44" s="336"/>
      <c r="AQ44" s="336"/>
      <c r="AR44" s="336"/>
      <c r="AS44" s="336"/>
      <c r="AT44" s="336"/>
      <c r="AU44" s="336"/>
      <c r="AV44" s="336"/>
      <c r="AW44" s="336"/>
      <c r="AX44" s="336"/>
      <c r="AY44" s="337"/>
      <c r="AZ44" s="189"/>
    </row>
    <row r="45" spans="1:52" ht="15.75" x14ac:dyDescent="0.25">
      <c r="A45" s="193"/>
      <c r="B45" s="189"/>
      <c r="C45" s="189"/>
      <c r="D45" s="189"/>
      <c r="E45" s="189"/>
      <c r="F45" s="189"/>
      <c r="G45" s="189"/>
      <c r="H45" s="189"/>
      <c r="I45" s="189"/>
      <c r="J45" s="189"/>
      <c r="K45" s="189"/>
      <c r="L45" s="189"/>
      <c r="M45" s="189"/>
      <c r="N45" s="335"/>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c r="AN45" s="336"/>
      <c r="AO45" s="336"/>
      <c r="AP45" s="336"/>
      <c r="AQ45" s="336"/>
      <c r="AR45" s="336"/>
      <c r="AS45" s="336"/>
      <c r="AT45" s="336"/>
      <c r="AU45" s="336"/>
      <c r="AV45" s="336"/>
      <c r="AW45" s="336"/>
      <c r="AX45" s="336"/>
      <c r="AY45" s="337"/>
      <c r="AZ45" s="189"/>
    </row>
    <row r="46" spans="1:52" ht="15.75" x14ac:dyDescent="0.25">
      <c r="A46" s="189"/>
      <c r="B46" s="189"/>
      <c r="C46" s="189"/>
      <c r="D46" s="189"/>
      <c r="E46" s="194"/>
      <c r="F46" s="189"/>
      <c r="G46" s="189"/>
      <c r="H46" s="189"/>
      <c r="I46" s="189"/>
      <c r="J46" s="189"/>
      <c r="K46" s="189"/>
      <c r="L46" s="189"/>
      <c r="M46" s="189"/>
      <c r="N46" s="335"/>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336"/>
      <c r="AM46" s="336"/>
      <c r="AN46" s="336"/>
      <c r="AO46" s="336"/>
      <c r="AP46" s="336"/>
      <c r="AQ46" s="336"/>
      <c r="AR46" s="336"/>
      <c r="AS46" s="336"/>
      <c r="AT46" s="336"/>
      <c r="AU46" s="336"/>
      <c r="AV46" s="336"/>
      <c r="AW46" s="336"/>
      <c r="AX46" s="336"/>
      <c r="AY46" s="337"/>
      <c r="AZ46" s="189"/>
    </row>
    <row r="47" spans="1:52" ht="15.75" x14ac:dyDescent="0.25">
      <c r="A47" s="189"/>
      <c r="B47" s="189"/>
      <c r="C47" s="189"/>
      <c r="D47" s="189"/>
      <c r="E47" s="189"/>
      <c r="F47" s="189"/>
      <c r="G47" s="189"/>
      <c r="H47" s="189"/>
      <c r="I47" s="189"/>
      <c r="J47" s="189"/>
      <c r="K47" s="189"/>
      <c r="L47" s="189"/>
      <c r="M47" s="189"/>
      <c r="N47" s="338"/>
      <c r="O47" s="321"/>
      <c r="P47" s="321"/>
      <c r="Q47" s="321"/>
      <c r="R47" s="321"/>
      <c r="S47" s="321"/>
      <c r="T47" s="321"/>
      <c r="U47" s="321"/>
      <c r="V47" s="321"/>
      <c r="W47" s="321"/>
      <c r="X47" s="321"/>
      <c r="Y47" s="321"/>
      <c r="Z47" s="321"/>
      <c r="AA47" s="321"/>
      <c r="AB47" s="321"/>
      <c r="AC47" s="321"/>
      <c r="AD47" s="321"/>
      <c r="AE47" s="321"/>
      <c r="AF47" s="321"/>
      <c r="AG47" s="321"/>
      <c r="AH47" s="321"/>
      <c r="AI47" s="321"/>
      <c r="AJ47" s="321"/>
      <c r="AK47" s="321"/>
      <c r="AL47" s="321"/>
      <c r="AM47" s="321"/>
      <c r="AN47" s="321"/>
      <c r="AO47" s="321"/>
      <c r="AP47" s="321"/>
      <c r="AQ47" s="321"/>
      <c r="AR47" s="321"/>
      <c r="AS47" s="321"/>
      <c r="AT47" s="321"/>
      <c r="AU47" s="321"/>
      <c r="AV47" s="321"/>
      <c r="AW47" s="321"/>
      <c r="AX47" s="321"/>
      <c r="AY47" s="339"/>
      <c r="AZ47" s="189"/>
    </row>
    <row r="48" spans="1:52" x14ac:dyDescent="0.25">
      <c r="A48" s="257" t="s">
        <v>304</v>
      </c>
      <c r="B48" s="189"/>
      <c r="C48" s="189"/>
      <c r="D48" s="189"/>
      <c r="E48" s="189"/>
      <c r="F48" s="189"/>
      <c r="G48" s="189"/>
      <c r="H48" s="189"/>
      <c r="I48" s="189"/>
      <c r="J48" s="189"/>
      <c r="K48" s="189"/>
      <c r="L48" s="189"/>
      <c r="M48" s="189"/>
      <c r="N48" s="193"/>
      <c r="O48" s="191"/>
      <c r="P48" s="191"/>
      <c r="Q48" s="191"/>
      <c r="R48" s="191"/>
      <c r="S48" s="189"/>
      <c r="T48" s="191"/>
      <c r="U48" s="191"/>
      <c r="V48" s="191"/>
      <c r="W48" s="189"/>
      <c r="X48" s="189"/>
      <c r="Y48" s="189"/>
      <c r="Z48" s="189"/>
      <c r="AA48" s="193"/>
      <c r="AB48" s="191"/>
      <c r="AC48" s="191"/>
      <c r="AD48" s="191"/>
      <c r="AE48" s="191"/>
      <c r="AF48" s="189"/>
      <c r="AG48" s="189"/>
      <c r="AH48" s="191"/>
      <c r="AI48" s="191"/>
      <c r="AJ48" s="191"/>
      <c r="AK48" s="191"/>
      <c r="AL48" s="191"/>
      <c r="AM48" s="191"/>
      <c r="AN48" s="191"/>
      <c r="AO48" s="191"/>
      <c r="AP48" s="189"/>
      <c r="AQ48" s="189"/>
      <c r="AR48" s="189"/>
      <c r="AS48" s="189"/>
      <c r="AT48" s="189"/>
      <c r="AU48" s="189"/>
      <c r="AV48" s="189"/>
      <c r="AW48" s="189"/>
      <c r="AX48" s="189"/>
      <c r="AY48" s="189"/>
      <c r="AZ48" s="258" t="s">
        <v>289</v>
      </c>
    </row>
    <row r="49" spans="1:52" x14ac:dyDescent="0.25">
      <c r="A49" s="189"/>
      <c r="B49" s="189"/>
      <c r="C49" s="189"/>
      <c r="D49" s="189"/>
      <c r="E49" s="189"/>
      <c r="F49" s="189"/>
      <c r="G49" s="189"/>
      <c r="H49" s="189"/>
      <c r="I49" s="189"/>
      <c r="J49" s="189"/>
      <c r="K49" s="189"/>
      <c r="L49" s="189"/>
      <c r="M49" s="189"/>
      <c r="N49" s="192"/>
      <c r="O49" s="191"/>
      <c r="P49" s="189"/>
      <c r="Q49" s="191"/>
      <c r="R49" s="190" t="s">
        <v>243</v>
      </c>
      <c r="S49" s="189"/>
      <c r="T49" s="191"/>
      <c r="U49" s="191"/>
      <c r="V49" s="191"/>
      <c r="W49" s="189"/>
      <c r="X49" s="189"/>
      <c r="Y49" s="189"/>
      <c r="Z49" s="189"/>
      <c r="AA49" s="192"/>
      <c r="AB49" s="191"/>
      <c r="AC49" s="191"/>
      <c r="AD49" s="191"/>
      <c r="AE49" s="192"/>
      <c r="AF49" s="189"/>
      <c r="AG49" s="189"/>
      <c r="AH49" s="191"/>
      <c r="AI49" s="191"/>
      <c r="AJ49" s="191"/>
      <c r="AK49" s="191"/>
      <c r="AL49" s="191"/>
      <c r="AM49" s="191"/>
      <c r="AN49" s="191"/>
      <c r="AO49" s="191"/>
      <c r="AP49" s="189"/>
      <c r="AQ49" s="189"/>
      <c r="AR49" s="189"/>
      <c r="AS49" s="189"/>
      <c r="AT49" s="189"/>
      <c r="AU49" s="189"/>
      <c r="AV49" s="189"/>
      <c r="AW49" s="189"/>
      <c r="AX49" s="189"/>
      <c r="AY49" s="189"/>
      <c r="AZ49" s="189"/>
    </row>
    <row r="50" spans="1:52" ht="6" customHeight="1" x14ac:dyDescent="0.25">
      <c r="A50" s="189"/>
      <c r="B50" s="189"/>
      <c r="C50" s="189"/>
      <c r="D50" s="189"/>
      <c r="E50" s="189"/>
      <c r="F50" s="189"/>
      <c r="G50" s="189"/>
      <c r="H50" s="189"/>
      <c r="I50" s="189"/>
      <c r="J50" s="189"/>
      <c r="K50" s="189"/>
      <c r="L50" s="189"/>
      <c r="M50" s="189"/>
      <c r="N50" s="192"/>
      <c r="O50" s="191"/>
      <c r="P50" s="191"/>
      <c r="Q50" s="191"/>
      <c r="R50" s="192"/>
      <c r="S50" s="189"/>
      <c r="T50" s="191"/>
      <c r="U50" s="191"/>
      <c r="V50" s="191"/>
      <c r="W50" s="189"/>
      <c r="X50" s="190"/>
      <c r="Y50" s="189"/>
      <c r="Z50" s="189"/>
      <c r="AA50" s="192"/>
      <c r="AB50" s="191"/>
      <c r="AC50" s="191"/>
      <c r="AD50" s="191"/>
      <c r="AE50" s="192"/>
      <c r="AF50" s="189"/>
      <c r="AG50" s="189"/>
      <c r="AH50" s="191"/>
      <c r="AI50" s="191"/>
      <c r="AJ50" s="191"/>
      <c r="AK50" s="191"/>
      <c r="AL50" s="191"/>
      <c r="AM50" s="191"/>
      <c r="AN50" s="191"/>
      <c r="AO50" s="191"/>
      <c r="AP50" s="189"/>
      <c r="AQ50" s="189"/>
      <c r="AR50" s="189"/>
      <c r="AS50" s="189"/>
      <c r="AT50" s="189"/>
      <c r="AU50" s="189"/>
      <c r="AV50" s="189"/>
      <c r="AW50" s="189"/>
      <c r="AX50" s="189"/>
      <c r="AY50" s="189"/>
      <c r="AZ50" s="189"/>
    </row>
    <row r="51" spans="1:52" x14ac:dyDescent="0.25">
      <c r="A51" s="190" t="s">
        <v>246</v>
      </c>
      <c r="B51" s="189"/>
      <c r="C51" s="189"/>
      <c r="D51" s="189"/>
      <c r="E51" s="189"/>
      <c r="F51" s="189"/>
      <c r="G51" s="189"/>
      <c r="H51" s="189"/>
      <c r="I51" s="189"/>
      <c r="J51" s="189"/>
      <c r="K51" s="189"/>
      <c r="L51" s="189"/>
      <c r="M51" s="189"/>
      <c r="N51" s="259"/>
      <c r="O51" s="322" t="s">
        <v>247</v>
      </c>
      <c r="P51" s="323"/>
      <c r="Q51" s="323"/>
      <c r="R51" s="323"/>
      <c r="S51" s="323"/>
      <c r="T51" s="323"/>
      <c r="U51" s="323"/>
      <c r="V51" s="323"/>
      <c r="W51" s="323"/>
      <c r="X51" s="323"/>
      <c r="Y51" s="323"/>
      <c r="Z51" s="324"/>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row>
  </sheetData>
  <sheetProtection algorithmName="SHA-512" hashValue="8wmvijOfnA48+OLNAQsAtctNtJvz8WUoLXjUbMFDnJkqb3Wib2bIP65PyB33VFVDKwc/8TFq1nuZmufc50XqPA==" saltValue="HjS8PAO+hz4LZ8cD8dj3dQ==" spinCount="100000" sheet="1" objects="1" scenarios="1"/>
  <mergeCells count="136">
    <mergeCell ref="AH26:AM26"/>
    <mergeCell ref="AN26:AS26"/>
    <mergeCell ref="AT26:AZ26"/>
    <mergeCell ref="K27:AB27"/>
    <mergeCell ref="AC27:AD27"/>
    <mergeCell ref="AE27:AG27"/>
    <mergeCell ref="AH27:AM27"/>
    <mergeCell ref="AN27:AS27"/>
    <mergeCell ref="AT27:AZ27"/>
    <mergeCell ref="AE26:AG26"/>
    <mergeCell ref="K26:AB26"/>
    <mergeCell ref="AC26:AD26"/>
    <mergeCell ref="A25:J25"/>
    <mergeCell ref="K25:AB25"/>
    <mergeCell ref="AC25:AD25"/>
    <mergeCell ref="AE25:AG25"/>
    <mergeCell ref="AH25:AM25"/>
    <mergeCell ref="AN25:AS25"/>
    <mergeCell ref="AT25:AZ25"/>
    <mergeCell ref="A24:J24"/>
    <mergeCell ref="K24:AB24"/>
    <mergeCell ref="AT23:AZ23"/>
    <mergeCell ref="A22:J23"/>
    <mergeCell ref="K22:AB22"/>
    <mergeCell ref="AC22:AD22"/>
    <mergeCell ref="AE22:AG22"/>
    <mergeCell ref="AH22:AM22"/>
    <mergeCell ref="AN22:AS22"/>
    <mergeCell ref="AC24:AD24"/>
    <mergeCell ref="AE24:AG24"/>
    <mergeCell ref="AH24:AM24"/>
    <mergeCell ref="AN24:AS24"/>
    <mergeCell ref="AT22:AZ22"/>
    <mergeCell ref="K23:AB23"/>
    <mergeCell ref="AC23:AD23"/>
    <mergeCell ref="AE23:AG23"/>
    <mergeCell ref="AH23:AM23"/>
    <mergeCell ref="AN23:AS23"/>
    <mergeCell ref="AT24:AZ24"/>
    <mergeCell ref="K21:AB21"/>
    <mergeCell ref="AC21:AD21"/>
    <mergeCell ref="AE21:AG21"/>
    <mergeCell ref="AH21:AM21"/>
    <mergeCell ref="AN21:AS21"/>
    <mergeCell ref="AT21:AZ21"/>
    <mergeCell ref="AT17:AZ17"/>
    <mergeCell ref="A18:J18"/>
    <mergeCell ref="K18:AB18"/>
    <mergeCell ref="AC18:AD18"/>
    <mergeCell ref="AE18:AG18"/>
    <mergeCell ref="AH18:AM18"/>
    <mergeCell ref="AN18:AS18"/>
    <mergeCell ref="AT18:AZ18"/>
    <mergeCell ref="A16:J17"/>
    <mergeCell ref="K16:AB16"/>
    <mergeCell ref="AE16:AG16"/>
    <mergeCell ref="AH16:AM16"/>
    <mergeCell ref="AN16:AS16"/>
    <mergeCell ref="AT16:AZ16"/>
    <mergeCell ref="AE12:AG12"/>
    <mergeCell ref="AE10:AG10"/>
    <mergeCell ref="AE11:AG11"/>
    <mergeCell ref="A19:J19"/>
    <mergeCell ref="K19:AB19"/>
    <mergeCell ref="AC19:AD19"/>
    <mergeCell ref="AE19:AG19"/>
    <mergeCell ref="AH19:AM19"/>
    <mergeCell ref="AN19:AS19"/>
    <mergeCell ref="K10:AB10"/>
    <mergeCell ref="K11:AB11"/>
    <mergeCell ref="K12:AB12"/>
    <mergeCell ref="A10:J11"/>
    <mergeCell ref="A12:J12"/>
    <mergeCell ref="A13:J13"/>
    <mergeCell ref="K15:AB15"/>
    <mergeCell ref="AH15:AM15"/>
    <mergeCell ref="K17:AB17"/>
    <mergeCell ref="AC17:AD17"/>
    <mergeCell ref="AE17:AG17"/>
    <mergeCell ref="AH10:AM10"/>
    <mergeCell ref="AH11:AM11"/>
    <mergeCell ref="AH12:AM12"/>
    <mergeCell ref="AN10:AS10"/>
    <mergeCell ref="AT10:AZ10"/>
    <mergeCell ref="AN11:AS11"/>
    <mergeCell ref="AT11:AZ11"/>
    <mergeCell ref="AN12:AS12"/>
    <mergeCell ref="AT12:AZ12"/>
    <mergeCell ref="H1:AZ2"/>
    <mergeCell ref="S3:AM4"/>
    <mergeCell ref="A5:K5"/>
    <mergeCell ref="T5:AL5"/>
    <mergeCell ref="AM5:AY7"/>
    <mergeCell ref="A8:AZ8"/>
    <mergeCell ref="A9:J9"/>
    <mergeCell ref="K13:AB13"/>
    <mergeCell ref="K14:AB14"/>
    <mergeCell ref="AH13:AM13"/>
    <mergeCell ref="AH14:AM14"/>
    <mergeCell ref="AC10:AD10"/>
    <mergeCell ref="AC11:AD11"/>
    <mergeCell ref="AC12:AD12"/>
    <mergeCell ref="AC13:AD13"/>
    <mergeCell ref="AN13:AS13"/>
    <mergeCell ref="AT13:AZ13"/>
    <mergeCell ref="AE13:AG13"/>
    <mergeCell ref="K9:AB9"/>
    <mergeCell ref="AC9:AD9"/>
    <mergeCell ref="AE9:AG9"/>
    <mergeCell ref="AH9:AM9"/>
    <mergeCell ref="AN9:AS9"/>
    <mergeCell ref="AT9:AZ9"/>
    <mergeCell ref="N47:AY47"/>
    <mergeCell ref="O51:Z51"/>
    <mergeCell ref="N43:AY43"/>
    <mergeCell ref="N44:AY44"/>
    <mergeCell ref="N45:AY45"/>
    <mergeCell ref="N46:AY46"/>
    <mergeCell ref="AC14:AD14"/>
    <mergeCell ref="AC15:AD15"/>
    <mergeCell ref="AN14:AS14"/>
    <mergeCell ref="AT14:AZ14"/>
    <mergeCell ref="AN15:AS15"/>
    <mergeCell ref="AT15:AZ15"/>
    <mergeCell ref="AH17:AM17"/>
    <mergeCell ref="AN17:AS17"/>
    <mergeCell ref="AE14:AG14"/>
    <mergeCell ref="AE15:AG15"/>
    <mergeCell ref="AC16:AD16"/>
    <mergeCell ref="AT19:AZ19"/>
    <mergeCell ref="K20:AB20"/>
    <mergeCell ref="AC20:AD20"/>
    <mergeCell ref="AE20:AG20"/>
    <mergeCell ref="AH20:AM20"/>
    <mergeCell ref="AN20:AS20"/>
    <mergeCell ref="AT20:AZ20"/>
  </mergeCells>
  <hyperlinks>
    <hyperlink ref="O51:V51" r:id="rId1" display="CustomerCare@alliantenergy.com" xr:uid="{CB851CC1-5578-4D47-82B0-94108DDFA221}"/>
  </hyperlinks>
  <pageMargins left="0.7" right="0.7" top="0.75" bottom="0.75" header="0.3" footer="0.3"/>
  <pageSetup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L107"/>
  <sheetViews>
    <sheetView showGridLines="0" topLeftCell="A37" zoomScale="97" zoomScaleNormal="97" workbookViewId="0">
      <selection activeCell="BA85" sqref="BA85"/>
    </sheetView>
  </sheetViews>
  <sheetFormatPr defaultColWidth="9.140625" defaultRowHeight="12.75" x14ac:dyDescent="0.2"/>
  <cols>
    <col min="1" max="18" width="2.7109375" style="55" customWidth="1"/>
    <col min="19" max="19" width="3.7109375" style="55" customWidth="1"/>
    <col min="20" max="52" width="2.7109375" style="55" customWidth="1"/>
    <col min="53" max="53" width="9.140625" style="55"/>
    <col min="54" max="78" width="2.7109375" style="55" customWidth="1"/>
    <col min="79" max="81" width="20.7109375" style="55" customWidth="1"/>
    <col min="82" max="87" width="2.7109375" style="55" customWidth="1"/>
    <col min="88" max="90" width="18.28515625" style="55" customWidth="1"/>
    <col min="91" max="105" width="2.7109375" style="55" customWidth="1"/>
    <col min="106" max="16384" width="9.140625" style="55"/>
  </cols>
  <sheetData>
    <row r="1" spans="1:52" ht="14.25" customHeight="1" x14ac:dyDescent="0.2">
      <c r="A1" s="54"/>
      <c r="B1" s="54"/>
      <c r="C1" s="54"/>
      <c r="D1" s="54"/>
      <c r="E1" s="54"/>
      <c r="F1" s="54"/>
      <c r="G1" s="54"/>
      <c r="H1" s="448" t="s">
        <v>235</v>
      </c>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449"/>
      <c r="AR1" s="449"/>
      <c r="AS1" s="449"/>
      <c r="AT1" s="449"/>
      <c r="AU1" s="449"/>
      <c r="AV1" s="449"/>
      <c r="AW1" s="449"/>
      <c r="AX1" s="449"/>
      <c r="AY1" s="449"/>
      <c r="AZ1" s="449"/>
    </row>
    <row r="2" spans="1:52" ht="14.25" customHeight="1" x14ac:dyDescent="0.2">
      <c r="A2" s="54"/>
      <c r="B2" s="54"/>
      <c r="C2" s="54"/>
      <c r="D2" s="54"/>
      <c r="E2" s="54"/>
      <c r="F2" s="54"/>
      <c r="G2" s="54"/>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c r="AX2" s="449"/>
      <c r="AY2" s="449"/>
      <c r="AZ2" s="449"/>
    </row>
    <row r="3" spans="1:52" ht="14.25" customHeight="1" x14ac:dyDescent="0.25">
      <c r="A3" s="54"/>
      <c r="B3" s="54"/>
      <c r="C3" s="54"/>
      <c r="D3" s="54"/>
      <c r="E3" s="54"/>
      <c r="F3" s="54"/>
      <c r="G3" s="54"/>
      <c r="H3" s="54"/>
      <c r="I3" s="56"/>
      <c r="J3" s="56"/>
      <c r="K3" s="56"/>
      <c r="L3" s="56"/>
      <c r="M3" s="56"/>
      <c r="N3" s="56"/>
      <c r="O3" s="56"/>
      <c r="P3" s="56"/>
      <c r="Q3" s="56"/>
      <c r="R3" s="56"/>
      <c r="T3" s="448" t="s">
        <v>201</v>
      </c>
      <c r="U3" s="450"/>
      <c r="V3" s="450"/>
      <c r="W3" s="450"/>
      <c r="X3" s="450"/>
      <c r="Y3" s="450"/>
      <c r="Z3" s="450"/>
      <c r="AA3" s="450"/>
      <c r="AB3" s="450"/>
      <c r="AC3" s="450"/>
      <c r="AD3" s="450"/>
      <c r="AE3" s="450"/>
      <c r="AF3" s="450"/>
      <c r="AG3" s="450"/>
      <c r="AH3" s="450"/>
      <c r="AI3" s="450"/>
      <c r="AJ3" s="450"/>
      <c r="AK3" s="450"/>
      <c r="AL3" s="450"/>
      <c r="AM3" s="450"/>
      <c r="AN3" s="450"/>
      <c r="AO3" s="56"/>
      <c r="AP3" s="56"/>
    </row>
    <row r="4" spans="1:52" ht="14.25" customHeight="1" x14ac:dyDescent="0.25">
      <c r="A4" s="51" t="s">
        <v>238</v>
      </c>
      <c r="B4" s="13"/>
      <c r="C4" s="13"/>
      <c r="D4" s="13"/>
      <c r="E4" s="13"/>
      <c r="F4" s="13"/>
      <c r="G4" s="13"/>
      <c r="H4" s="13"/>
      <c r="I4" s="44"/>
      <c r="J4" s="44"/>
      <c r="K4" s="44"/>
      <c r="L4" s="153"/>
      <c r="M4" s="153"/>
      <c r="N4" s="153"/>
      <c r="O4" s="153"/>
      <c r="P4" s="153"/>
      <c r="Q4" s="153"/>
      <c r="R4" s="153"/>
      <c r="S4" s="153"/>
      <c r="T4" s="450"/>
      <c r="U4" s="450"/>
      <c r="V4" s="450"/>
      <c r="W4" s="450"/>
      <c r="X4" s="450"/>
      <c r="Y4" s="450"/>
      <c r="Z4" s="450"/>
      <c r="AA4" s="450"/>
      <c r="AB4" s="450"/>
      <c r="AC4" s="450"/>
      <c r="AD4" s="450"/>
      <c r="AE4" s="450"/>
      <c r="AF4" s="450"/>
      <c r="AG4" s="450"/>
      <c r="AH4" s="450"/>
      <c r="AI4" s="450"/>
      <c r="AJ4" s="450"/>
      <c r="AK4" s="450"/>
      <c r="AL4" s="450"/>
      <c r="AM4" s="450"/>
      <c r="AN4" s="450"/>
      <c r="AO4" s="56"/>
      <c r="AP4" s="56"/>
    </row>
    <row r="5" spans="1:52" ht="24.95" customHeight="1" x14ac:dyDescent="0.25">
      <c r="A5" s="309" t="s">
        <v>239</v>
      </c>
      <c r="B5" s="309"/>
      <c r="C5" s="309"/>
      <c r="D5" s="309"/>
      <c r="E5" s="309"/>
      <c r="F5" s="309"/>
      <c r="G5" s="309"/>
      <c r="H5" s="309"/>
      <c r="I5" s="309"/>
      <c r="J5" s="309"/>
      <c r="K5" s="309"/>
      <c r="L5"/>
      <c r="M5"/>
      <c r="N5"/>
      <c r="O5"/>
      <c r="P5"/>
      <c r="Q5"/>
      <c r="R5"/>
      <c r="S5" s="44"/>
      <c r="U5" s="301">
        <f>Owner!A45</f>
        <v>0</v>
      </c>
      <c r="V5" s="302"/>
      <c r="W5" s="302"/>
      <c r="X5" s="302"/>
      <c r="Y5" s="302"/>
      <c r="Z5" s="302"/>
      <c r="AA5" s="302"/>
      <c r="AB5" s="302"/>
      <c r="AC5" s="302"/>
      <c r="AD5" s="302"/>
      <c r="AE5" s="302"/>
      <c r="AF5" s="302"/>
      <c r="AG5" s="302"/>
      <c r="AH5" s="302"/>
      <c r="AI5" s="302"/>
      <c r="AJ5" s="302"/>
      <c r="AK5" s="302"/>
      <c r="AL5" s="302"/>
      <c r="AM5" s="303"/>
      <c r="AN5" s="307" t="s">
        <v>241</v>
      </c>
      <c r="AO5" s="455"/>
      <c r="AP5" s="455"/>
      <c r="AQ5" s="455"/>
      <c r="AR5" s="455"/>
      <c r="AS5" s="455"/>
      <c r="AT5" s="455"/>
      <c r="AU5" s="455"/>
      <c r="AV5" s="455"/>
      <c r="AW5" s="455"/>
      <c r="AX5" s="455"/>
      <c r="AY5" s="455"/>
      <c r="AZ5" s="154"/>
    </row>
    <row r="6" spans="1:52" ht="12.75" customHeight="1" x14ac:dyDescent="0.2">
      <c r="A6" s="57"/>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455"/>
      <c r="AO6" s="455"/>
      <c r="AP6" s="455"/>
      <c r="AQ6" s="455"/>
      <c r="AR6" s="455"/>
      <c r="AS6" s="455"/>
      <c r="AT6" s="455"/>
      <c r="AU6" s="455"/>
      <c r="AV6" s="455"/>
      <c r="AW6" s="455"/>
      <c r="AX6" s="455"/>
      <c r="AY6" s="455"/>
      <c r="AZ6" s="154"/>
    </row>
    <row r="7" spans="1:52" ht="14.1" customHeight="1" x14ac:dyDescent="0.25">
      <c r="A7" s="58" t="s">
        <v>79</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154"/>
      <c r="AO7" s="154"/>
      <c r="AP7" s="154"/>
      <c r="AQ7" s="154"/>
      <c r="AR7" s="154"/>
      <c r="AS7" s="154"/>
      <c r="AT7" s="154"/>
      <c r="AU7" s="154"/>
      <c r="AV7" s="154"/>
      <c r="AW7" s="154"/>
      <c r="AX7" s="154"/>
      <c r="AY7" s="154"/>
      <c r="AZ7" s="154"/>
    </row>
    <row r="8" spans="1:52" ht="6" customHeight="1" x14ac:dyDescent="0.2">
      <c r="A8" s="59"/>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row>
    <row r="9" spans="1:52" ht="12.75" customHeight="1" thickBot="1" x14ac:dyDescent="0.25">
      <c r="A9" s="451" t="s">
        <v>208</v>
      </c>
      <c r="B9" s="452"/>
      <c r="C9" s="452"/>
      <c r="D9" s="452"/>
      <c r="E9" s="452"/>
      <c r="F9" s="452"/>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2"/>
      <c r="AK9" s="452"/>
      <c r="AL9" s="452"/>
      <c r="AM9" s="452"/>
      <c r="AN9" s="452"/>
      <c r="AO9" s="452"/>
      <c r="AP9" s="452"/>
      <c r="AQ9" s="452"/>
      <c r="AR9" s="452"/>
      <c r="AS9" s="452"/>
      <c r="AT9" s="452"/>
      <c r="AU9" s="452"/>
      <c r="AV9" s="452"/>
      <c r="AW9" s="452"/>
      <c r="AX9" s="452"/>
      <c r="AY9" s="452"/>
      <c r="AZ9" s="453"/>
    </row>
    <row r="10" spans="1:52" x14ac:dyDescent="0.2">
      <c r="A10" s="60" t="s">
        <v>136</v>
      </c>
      <c r="B10" s="61"/>
      <c r="C10" s="62"/>
      <c r="D10" s="62"/>
      <c r="E10" s="62"/>
      <c r="F10" s="62"/>
      <c r="G10" s="62"/>
      <c r="H10" s="62"/>
      <c r="I10" s="62"/>
      <c r="J10" s="62"/>
      <c r="K10" s="62"/>
      <c r="L10" s="62"/>
      <c r="M10" s="62"/>
      <c r="N10" s="62"/>
      <c r="O10" s="62"/>
      <c r="P10" s="62"/>
      <c r="Q10" s="62"/>
      <c r="R10" s="62"/>
      <c r="S10" s="62"/>
      <c r="T10" s="62"/>
      <c r="U10" s="62"/>
      <c r="V10" s="62"/>
      <c r="W10" s="62"/>
      <c r="X10" s="62"/>
      <c r="Y10" s="63" t="s">
        <v>31</v>
      </c>
      <c r="Z10" s="62"/>
      <c r="AA10" s="62"/>
      <c r="AB10" s="62"/>
      <c r="AC10" s="62"/>
      <c r="AD10" s="62"/>
      <c r="AE10" s="62"/>
      <c r="AF10" s="62"/>
      <c r="AG10" s="64"/>
      <c r="AH10" s="64"/>
      <c r="AI10" s="64"/>
      <c r="AJ10" s="64"/>
      <c r="AK10" s="65"/>
      <c r="AL10" s="64"/>
      <c r="AM10" s="64"/>
      <c r="AN10" s="64"/>
      <c r="AO10" s="64"/>
      <c r="AP10" s="64"/>
      <c r="AQ10" s="65"/>
      <c r="AR10" s="64"/>
      <c r="AS10" s="64"/>
      <c r="AT10" s="64"/>
      <c r="AU10" s="64"/>
      <c r="AV10" s="64"/>
      <c r="AW10" s="64"/>
      <c r="AX10" s="64"/>
      <c r="AY10" s="64"/>
      <c r="AZ10" s="66"/>
    </row>
    <row r="11" spans="1:52" ht="18" customHeight="1" x14ac:dyDescent="0.25">
      <c r="A11" s="430"/>
      <c r="B11" s="443"/>
      <c r="C11" s="443"/>
      <c r="D11" s="443"/>
      <c r="E11" s="443"/>
      <c r="F11" s="443"/>
      <c r="G11" s="443"/>
      <c r="H11" s="443"/>
      <c r="I11" s="443"/>
      <c r="J11" s="443"/>
      <c r="K11" s="443"/>
      <c r="L11" s="443"/>
      <c r="M11" s="443"/>
      <c r="N11" s="443"/>
      <c r="O11" s="443"/>
      <c r="P11" s="443"/>
      <c r="Q11" s="443"/>
      <c r="R11" s="443"/>
      <c r="S11" s="443"/>
      <c r="T11" s="443"/>
      <c r="U11" s="443"/>
      <c r="V11" s="443"/>
      <c r="W11" s="443"/>
      <c r="X11" s="444"/>
      <c r="Y11" s="454"/>
      <c r="Z11" s="441"/>
      <c r="AA11" s="441"/>
      <c r="AB11" s="441"/>
      <c r="AC11" s="441"/>
      <c r="AD11" s="441"/>
      <c r="AE11" s="441"/>
      <c r="AF11" s="441"/>
      <c r="AG11" s="441"/>
      <c r="AH11" s="441"/>
      <c r="AI11" s="441"/>
      <c r="AJ11" s="441"/>
      <c r="AK11" s="441"/>
      <c r="AL11" s="441"/>
      <c r="AM11" s="441"/>
      <c r="AN11" s="441"/>
      <c r="AO11" s="441"/>
      <c r="AP11" s="441"/>
      <c r="AQ11" s="431"/>
      <c r="AR11" s="431"/>
      <c r="AS11" s="431"/>
      <c r="AT11" s="431"/>
      <c r="AU11" s="431"/>
      <c r="AV11" s="431"/>
      <c r="AW11" s="431"/>
      <c r="AX11" s="431"/>
      <c r="AY11" s="431"/>
      <c r="AZ11" s="442"/>
    </row>
    <row r="12" spans="1:52" x14ac:dyDescent="0.2">
      <c r="A12" s="67" t="s">
        <v>78</v>
      </c>
      <c r="B12" s="59"/>
      <c r="C12" s="54"/>
      <c r="D12" s="54"/>
      <c r="E12" s="54"/>
      <c r="F12" s="54"/>
      <c r="G12" s="54"/>
      <c r="H12" s="54"/>
      <c r="I12" s="54"/>
      <c r="J12" s="54"/>
      <c r="K12" s="54"/>
      <c r="L12" s="54"/>
      <c r="M12" s="54"/>
      <c r="N12" s="54"/>
      <c r="O12" s="54"/>
      <c r="P12" s="54"/>
      <c r="Q12" s="54"/>
      <c r="R12" s="54"/>
      <c r="S12" s="54"/>
      <c r="T12" s="54"/>
      <c r="U12" s="54"/>
      <c r="V12" s="54"/>
      <c r="W12" s="54"/>
      <c r="X12" s="68"/>
      <c r="Y12" s="69" t="s">
        <v>34</v>
      </c>
      <c r="Z12" s="70"/>
      <c r="AA12" s="70"/>
      <c r="AB12" s="70"/>
      <c r="AC12" s="70"/>
      <c r="AD12" s="70"/>
      <c r="AE12" s="70"/>
      <c r="AF12" s="70"/>
      <c r="AG12" s="71"/>
      <c r="AH12" s="71"/>
      <c r="AI12" s="71"/>
      <c r="AJ12" s="71"/>
      <c r="AK12" s="72"/>
      <c r="AL12" s="69" t="s">
        <v>5</v>
      </c>
      <c r="AM12" s="71"/>
      <c r="AN12" s="71"/>
      <c r="AO12" s="71"/>
      <c r="AP12" s="73"/>
      <c r="AQ12" s="74" t="s">
        <v>4</v>
      </c>
      <c r="AR12" s="75"/>
      <c r="AS12" s="75"/>
      <c r="AT12" s="75"/>
      <c r="AU12" s="75"/>
      <c r="AV12" s="75"/>
      <c r="AW12" s="75"/>
      <c r="AX12" s="75"/>
      <c r="AY12" s="75"/>
      <c r="AZ12" s="76"/>
    </row>
    <row r="13" spans="1:52" ht="18" customHeight="1" x14ac:dyDescent="0.25">
      <c r="A13" s="430"/>
      <c r="B13" s="431"/>
      <c r="C13" s="431"/>
      <c r="D13" s="431"/>
      <c r="E13" s="431"/>
      <c r="F13" s="431"/>
      <c r="G13" s="431"/>
      <c r="H13" s="431"/>
      <c r="I13" s="431"/>
      <c r="J13" s="431"/>
      <c r="K13" s="431"/>
      <c r="L13" s="431"/>
      <c r="M13" s="431"/>
      <c r="N13" s="431"/>
      <c r="O13" s="431"/>
      <c r="P13" s="431"/>
      <c r="Q13" s="431"/>
      <c r="R13" s="431"/>
      <c r="S13" s="431"/>
      <c r="T13" s="431"/>
      <c r="U13" s="431"/>
      <c r="V13" s="431"/>
      <c r="W13" s="431"/>
      <c r="X13" s="432"/>
      <c r="Y13" s="440"/>
      <c r="Z13" s="443"/>
      <c r="AA13" s="443"/>
      <c r="AB13" s="443"/>
      <c r="AC13" s="443"/>
      <c r="AD13" s="443"/>
      <c r="AE13" s="443"/>
      <c r="AF13" s="443"/>
      <c r="AG13" s="443"/>
      <c r="AH13" s="443"/>
      <c r="AI13" s="443"/>
      <c r="AJ13" s="443"/>
      <c r="AK13" s="444"/>
      <c r="AL13" s="440"/>
      <c r="AM13" s="445"/>
      <c r="AN13" s="445"/>
      <c r="AO13" s="445"/>
      <c r="AP13" s="446"/>
      <c r="AQ13" s="440"/>
      <c r="AR13" s="445"/>
      <c r="AS13" s="445"/>
      <c r="AT13" s="445"/>
      <c r="AU13" s="445"/>
      <c r="AV13" s="445"/>
      <c r="AW13" s="445"/>
      <c r="AX13" s="445"/>
      <c r="AY13" s="445"/>
      <c r="AZ13" s="447"/>
    </row>
    <row r="14" spans="1:52" x14ac:dyDescent="0.2">
      <c r="A14" s="77" t="s">
        <v>106</v>
      </c>
      <c r="B14" s="78"/>
      <c r="C14" s="78"/>
      <c r="D14" s="78"/>
      <c r="E14" s="78"/>
      <c r="F14" s="70"/>
      <c r="G14" s="70"/>
      <c r="H14" s="70"/>
      <c r="I14" s="70"/>
      <c r="J14" s="70"/>
      <c r="K14" s="70"/>
      <c r="L14" s="79"/>
      <c r="M14" s="69" t="s">
        <v>108</v>
      </c>
      <c r="N14" s="78"/>
      <c r="O14" s="78"/>
      <c r="P14" s="78"/>
      <c r="Q14" s="78"/>
      <c r="R14" s="70"/>
      <c r="S14" s="70"/>
      <c r="T14" s="70"/>
      <c r="U14" s="70"/>
      <c r="V14" s="70"/>
      <c r="W14" s="70"/>
      <c r="X14" s="79"/>
      <c r="Y14" s="74" t="s">
        <v>35</v>
      </c>
      <c r="Z14" s="80"/>
      <c r="AA14" s="80"/>
      <c r="AB14" s="80"/>
      <c r="AC14" s="80"/>
      <c r="AD14" s="54"/>
      <c r="AE14" s="54"/>
      <c r="AF14" s="54"/>
      <c r="AG14" s="54"/>
      <c r="AH14" s="54"/>
      <c r="AI14" s="54"/>
      <c r="AJ14" s="54"/>
      <c r="AK14" s="68"/>
      <c r="AL14" s="74" t="s">
        <v>36</v>
      </c>
      <c r="AM14" s="80"/>
      <c r="AN14" s="80"/>
      <c r="AO14" s="80"/>
      <c r="AP14" s="80"/>
      <c r="AQ14" s="70"/>
      <c r="AR14" s="70"/>
      <c r="AS14" s="70"/>
      <c r="AT14" s="70"/>
      <c r="AU14" s="70"/>
      <c r="AV14" s="70"/>
      <c r="AW14" s="70"/>
      <c r="AX14" s="70"/>
      <c r="AY14" s="70"/>
      <c r="AZ14" s="81"/>
    </row>
    <row r="15" spans="1:52" ht="18" customHeight="1" thickBot="1" x14ac:dyDescent="0.3">
      <c r="A15" s="136" t="s">
        <v>32</v>
      </c>
      <c r="B15" s="422"/>
      <c r="C15" s="422"/>
      <c r="D15" s="422"/>
      <c r="E15" s="137" t="s">
        <v>8</v>
      </c>
      <c r="F15" s="423"/>
      <c r="G15" s="423"/>
      <c r="H15" s="423"/>
      <c r="I15" s="423"/>
      <c r="J15" s="423"/>
      <c r="K15" s="423"/>
      <c r="L15" s="424"/>
      <c r="M15" s="138" t="s">
        <v>32</v>
      </c>
      <c r="N15" s="422"/>
      <c r="O15" s="422"/>
      <c r="P15" s="422"/>
      <c r="Q15" s="137" t="s">
        <v>8</v>
      </c>
      <c r="R15" s="423"/>
      <c r="S15" s="423"/>
      <c r="T15" s="423"/>
      <c r="U15" s="423"/>
      <c r="V15" s="423"/>
      <c r="W15" s="423"/>
      <c r="X15" s="424"/>
      <c r="Y15" s="138" t="s">
        <v>32</v>
      </c>
      <c r="Z15" s="422"/>
      <c r="AA15" s="422"/>
      <c r="AB15" s="422"/>
      <c r="AC15" s="137" t="s">
        <v>8</v>
      </c>
      <c r="AD15" s="423"/>
      <c r="AE15" s="423"/>
      <c r="AF15" s="423"/>
      <c r="AG15" s="423"/>
      <c r="AH15" s="423"/>
      <c r="AI15" s="423"/>
      <c r="AJ15" s="423"/>
      <c r="AK15" s="424"/>
      <c r="AL15" s="425"/>
      <c r="AM15" s="423"/>
      <c r="AN15" s="423"/>
      <c r="AO15" s="423"/>
      <c r="AP15" s="423"/>
      <c r="AQ15" s="423"/>
      <c r="AR15" s="423"/>
      <c r="AS15" s="423"/>
      <c r="AT15" s="423"/>
      <c r="AU15" s="423"/>
      <c r="AV15" s="423"/>
      <c r="AW15" s="423"/>
      <c r="AX15" s="423"/>
      <c r="AY15" s="423"/>
      <c r="AZ15" s="426"/>
    </row>
    <row r="16" spans="1:52" x14ac:dyDescent="0.2">
      <c r="A16" s="60" t="s">
        <v>137</v>
      </c>
      <c r="B16" s="61"/>
      <c r="C16" s="62"/>
      <c r="D16" s="62"/>
      <c r="E16" s="62"/>
      <c r="F16" s="62"/>
      <c r="G16" s="62"/>
      <c r="H16" s="62"/>
      <c r="I16" s="62"/>
      <c r="J16" s="62"/>
      <c r="K16" s="62"/>
      <c r="L16" s="62"/>
      <c r="M16" s="62"/>
      <c r="N16" s="62"/>
      <c r="O16" s="62"/>
      <c r="P16" s="62"/>
      <c r="Q16" s="62"/>
      <c r="R16" s="62"/>
      <c r="S16" s="62"/>
      <c r="T16" s="62"/>
      <c r="U16" s="62"/>
      <c r="V16" s="62"/>
      <c r="W16" s="62"/>
      <c r="X16" s="62"/>
      <c r="Y16" s="63" t="s">
        <v>31</v>
      </c>
      <c r="Z16" s="62"/>
      <c r="AA16" s="62"/>
      <c r="AB16" s="62"/>
      <c r="AC16" s="62"/>
      <c r="AD16" s="62"/>
      <c r="AE16" s="62"/>
      <c r="AF16" s="62"/>
      <c r="AG16" s="64"/>
      <c r="AH16" s="64"/>
      <c r="AI16" s="64"/>
      <c r="AJ16" s="64"/>
      <c r="AK16" s="65"/>
      <c r="AL16" s="64"/>
      <c r="AM16" s="64"/>
      <c r="AN16" s="64"/>
      <c r="AO16" s="64"/>
      <c r="AP16" s="64"/>
      <c r="AQ16" s="65"/>
      <c r="AR16" s="64"/>
      <c r="AS16" s="64"/>
      <c r="AT16" s="64"/>
      <c r="AU16" s="64"/>
      <c r="AV16" s="64"/>
      <c r="AW16" s="64"/>
      <c r="AX16" s="64"/>
      <c r="AY16" s="64"/>
      <c r="AZ16" s="66"/>
    </row>
    <row r="17" spans="1:52" ht="18" customHeight="1" x14ac:dyDescent="0.25">
      <c r="A17" s="430"/>
      <c r="B17" s="431"/>
      <c r="C17" s="431"/>
      <c r="D17" s="431"/>
      <c r="E17" s="431"/>
      <c r="F17" s="431"/>
      <c r="G17" s="431"/>
      <c r="H17" s="431"/>
      <c r="I17" s="431"/>
      <c r="J17" s="431"/>
      <c r="K17" s="431"/>
      <c r="L17" s="431"/>
      <c r="M17" s="431"/>
      <c r="N17" s="431"/>
      <c r="O17" s="431"/>
      <c r="P17" s="431"/>
      <c r="Q17" s="431"/>
      <c r="R17" s="431"/>
      <c r="S17" s="431"/>
      <c r="T17" s="431"/>
      <c r="U17" s="431"/>
      <c r="V17" s="431"/>
      <c r="W17" s="431"/>
      <c r="X17" s="432"/>
      <c r="Y17" s="440"/>
      <c r="Z17" s="431"/>
      <c r="AA17" s="431"/>
      <c r="AB17" s="431"/>
      <c r="AC17" s="431"/>
      <c r="AD17" s="431"/>
      <c r="AE17" s="431"/>
      <c r="AF17" s="431"/>
      <c r="AG17" s="431"/>
      <c r="AH17" s="431"/>
      <c r="AI17" s="431"/>
      <c r="AJ17" s="431"/>
      <c r="AK17" s="441"/>
      <c r="AL17" s="431"/>
      <c r="AM17" s="431"/>
      <c r="AN17" s="431"/>
      <c r="AO17" s="431"/>
      <c r="AP17" s="431"/>
      <c r="AQ17" s="431"/>
      <c r="AR17" s="431"/>
      <c r="AS17" s="431"/>
      <c r="AT17" s="431"/>
      <c r="AU17" s="431"/>
      <c r="AV17" s="431"/>
      <c r="AW17" s="431"/>
      <c r="AX17" s="431"/>
      <c r="AY17" s="431"/>
      <c r="AZ17" s="442"/>
    </row>
    <row r="18" spans="1:52" x14ac:dyDescent="0.2">
      <c r="A18" s="67" t="s">
        <v>78</v>
      </c>
      <c r="B18" s="59"/>
      <c r="C18" s="54"/>
      <c r="D18" s="54"/>
      <c r="E18" s="54"/>
      <c r="F18" s="54"/>
      <c r="G18" s="54"/>
      <c r="H18" s="54"/>
      <c r="I18" s="54"/>
      <c r="J18" s="54"/>
      <c r="K18" s="54"/>
      <c r="L18" s="54"/>
      <c r="M18" s="54"/>
      <c r="N18" s="54"/>
      <c r="O18" s="54"/>
      <c r="P18" s="54"/>
      <c r="Q18" s="54"/>
      <c r="R18" s="54"/>
      <c r="S18" s="54"/>
      <c r="T18" s="54"/>
      <c r="U18" s="54"/>
      <c r="V18" s="54"/>
      <c r="W18" s="54"/>
      <c r="X18" s="68"/>
      <c r="Y18" s="69" t="s">
        <v>34</v>
      </c>
      <c r="Z18" s="70"/>
      <c r="AA18" s="70"/>
      <c r="AB18" s="70"/>
      <c r="AC18" s="70"/>
      <c r="AD18" s="70"/>
      <c r="AE18" s="70"/>
      <c r="AF18" s="70"/>
      <c r="AG18" s="71"/>
      <c r="AH18" s="71"/>
      <c r="AI18" s="71"/>
      <c r="AJ18" s="71"/>
      <c r="AK18" s="72"/>
      <c r="AL18" s="69" t="s">
        <v>5</v>
      </c>
      <c r="AM18" s="71"/>
      <c r="AN18" s="71"/>
      <c r="AO18" s="71"/>
      <c r="AP18" s="73"/>
      <c r="AQ18" s="74" t="s">
        <v>4</v>
      </c>
      <c r="AR18" s="75"/>
      <c r="AS18" s="75"/>
      <c r="AT18" s="75"/>
      <c r="AU18" s="75"/>
      <c r="AV18" s="75"/>
      <c r="AW18" s="75"/>
      <c r="AX18" s="75"/>
      <c r="AY18" s="75"/>
      <c r="AZ18" s="76"/>
    </row>
    <row r="19" spans="1:52" ht="18" customHeight="1" x14ac:dyDescent="0.25">
      <c r="A19" s="430"/>
      <c r="B19" s="431"/>
      <c r="C19" s="431"/>
      <c r="D19" s="431"/>
      <c r="E19" s="431"/>
      <c r="F19" s="431"/>
      <c r="G19" s="431"/>
      <c r="H19" s="431"/>
      <c r="I19" s="431"/>
      <c r="J19" s="431"/>
      <c r="K19" s="431"/>
      <c r="L19" s="431"/>
      <c r="M19" s="431"/>
      <c r="N19" s="431"/>
      <c r="O19" s="431"/>
      <c r="P19" s="431"/>
      <c r="Q19" s="431"/>
      <c r="R19" s="431"/>
      <c r="S19" s="431"/>
      <c r="T19" s="431"/>
      <c r="U19" s="431"/>
      <c r="V19" s="431"/>
      <c r="W19" s="431"/>
      <c r="X19" s="432"/>
      <c r="Y19" s="440"/>
      <c r="Z19" s="443"/>
      <c r="AA19" s="443"/>
      <c r="AB19" s="443"/>
      <c r="AC19" s="443"/>
      <c r="AD19" s="443"/>
      <c r="AE19" s="443"/>
      <c r="AF19" s="443"/>
      <c r="AG19" s="443"/>
      <c r="AH19" s="443"/>
      <c r="AI19" s="443"/>
      <c r="AJ19" s="443"/>
      <c r="AK19" s="444"/>
      <c r="AL19" s="440"/>
      <c r="AM19" s="445"/>
      <c r="AN19" s="445"/>
      <c r="AO19" s="445"/>
      <c r="AP19" s="446"/>
      <c r="AQ19" s="440"/>
      <c r="AR19" s="445"/>
      <c r="AS19" s="445"/>
      <c r="AT19" s="445"/>
      <c r="AU19" s="445"/>
      <c r="AV19" s="445"/>
      <c r="AW19" s="445"/>
      <c r="AX19" s="445"/>
      <c r="AY19" s="445"/>
      <c r="AZ19" s="447"/>
    </row>
    <row r="20" spans="1:52" x14ac:dyDescent="0.2">
      <c r="A20" s="77" t="s">
        <v>106</v>
      </c>
      <c r="B20" s="78"/>
      <c r="C20" s="78"/>
      <c r="D20" s="78"/>
      <c r="E20" s="78"/>
      <c r="F20" s="70"/>
      <c r="G20" s="70"/>
      <c r="H20" s="70"/>
      <c r="I20" s="70"/>
      <c r="J20" s="70"/>
      <c r="K20" s="70"/>
      <c r="L20" s="79"/>
      <c r="M20" s="69" t="s">
        <v>108</v>
      </c>
      <c r="N20" s="78"/>
      <c r="O20" s="78"/>
      <c r="P20" s="78"/>
      <c r="Q20" s="78"/>
      <c r="R20" s="70"/>
      <c r="S20" s="70"/>
      <c r="T20" s="70"/>
      <c r="U20" s="70"/>
      <c r="V20" s="70"/>
      <c r="W20" s="70"/>
      <c r="X20" s="79"/>
      <c r="Y20" s="69" t="s">
        <v>35</v>
      </c>
      <c r="Z20" s="78"/>
      <c r="AA20" s="78"/>
      <c r="AB20" s="78"/>
      <c r="AC20" s="78"/>
      <c r="AD20" s="70"/>
      <c r="AE20" s="70"/>
      <c r="AF20" s="70"/>
      <c r="AG20" s="70"/>
      <c r="AH20" s="70"/>
      <c r="AI20" s="70"/>
      <c r="AJ20" s="70"/>
      <c r="AK20" s="68"/>
      <c r="AL20" s="69" t="s">
        <v>36</v>
      </c>
      <c r="AM20" s="78"/>
      <c r="AN20" s="78"/>
      <c r="AO20" s="78"/>
      <c r="AP20" s="78"/>
      <c r="AQ20" s="70"/>
      <c r="AR20" s="70"/>
      <c r="AS20" s="70"/>
      <c r="AT20" s="70"/>
      <c r="AU20" s="70"/>
      <c r="AV20" s="70"/>
      <c r="AW20" s="70"/>
      <c r="AX20" s="70"/>
      <c r="AY20" s="70"/>
      <c r="AZ20" s="81"/>
    </row>
    <row r="21" spans="1:52" ht="18" customHeight="1" thickBot="1" x14ac:dyDescent="0.3">
      <c r="A21" s="136" t="s">
        <v>32</v>
      </c>
      <c r="B21" s="422"/>
      <c r="C21" s="422"/>
      <c r="D21" s="422"/>
      <c r="E21" s="137" t="s">
        <v>8</v>
      </c>
      <c r="F21" s="423"/>
      <c r="G21" s="423"/>
      <c r="H21" s="423"/>
      <c r="I21" s="423"/>
      <c r="J21" s="423"/>
      <c r="K21" s="423"/>
      <c r="L21" s="424"/>
      <c r="M21" s="138" t="s">
        <v>32</v>
      </c>
      <c r="N21" s="422"/>
      <c r="O21" s="422"/>
      <c r="P21" s="422"/>
      <c r="Q21" s="137" t="s">
        <v>8</v>
      </c>
      <c r="R21" s="423"/>
      <c r="S21" s="423"/>
      <c r="T21" s="423"/>
      <c r="U21" s="423"/>
      <c r="V21" s="423"/>
      <c r="W21" s="423"/>
      <c r="X21" s="424"/>
      <c r="Y21" s="138" t="s">
        <v>32</v>
      </c>
      <c r="Z21" s="422"/>
      <c r="AA21" s="422"/>
      <c r="AB21" s="422"/>
      <c r="AC21" s="137" t="s">
        <v>8</v>
      </c>
      <c r="AD21" s="423"/>
      <c r="AE21" s="423"/>
      <c r="AF21" s="423"/>
      <c r="AG21" s="423"/>
      <c r="AH21" s="423"/>
      <c r="AI21" s="423"/>
      <c r="AJ21" s="423"/>
      <c r="AK21" s="424"/>
      <c r="AL21" s="425"/>
      <c r="AM21" s="423"/>
      <c r="AN21" s="423"/>
      <c r="AO21" s="423"/>
      <c r="AP21" s="423"/>
      <c r="AQ21" s="423"/>
      <c r="AR21" s="423"/>
      <c r="AS21" s="423"/>
      <c r="AT21" s="423"/>
      <c r="AU21" s="423"/>
      <c r="AV21" s="423"/>
      <c r="AW21" s="423"/>
      <c r="AX21" s="423"/>
      <c r="AY21" s="423"/>
      <c r="AZ21" s="426"/>
    </row>
    <row r="22" spans="1:52" ht="15" customHeight="1" x14ac:dyDescent="0.2">
      <c r="A22" s="75"/>
      <c r="B22" s="54"/>
      <c r="C22" s="54"/>
      <c r="D22" s="54"/>
      <c r="E22" s="54"/>
      <c r="F22" s="54"/>
      <c r="G22" s="54"/>
      <c r="H22" s="54"/>
      <c r="I22" s="54"/>
      <c r="J22" s="54"/>
      <c r="K22" s="54"/>
      <c r="L22" s="54"/>
      <c r="M22" s="82"/>
      <c r="N22" s="80"/>
      <c r="O22" s="80"/>
      <c r="P22" s="80"/>
      <c r="Q22" s="82"/>
      <c r="R22" s="54"/>
      <c r="S22" s="80"/>
      <c r="T22" s="80"/>
      <c r="U22" s="80"/>
      <c r="V22" s="54"/>
      <c r="W22" s="54"/>
      <c r="X22" s="54"/>
      <c r="Y22" s="54"/>
      <c r="Z22" s="82"/>
      <c r="AA22" s="80"/>
      <c r="AB22" s="80"/>
      <c r="AC22" s="80"/>
      <c r="AD22" s="82"/>
      <c r="AE22" s="54"/>
      <c r="AF22" s="54"/>
      <c r="AG22" s="54"/>
      <c r="AH22" s="54"/>
      <c r="AI22" s="54"/>
      <c r="AJ22" s="54"/>
      <c r="AK22" s="54"/>
      <c r="AL22" s="82"/>
      <c r="AM22" s="80"/>
      <c r="AN22" s="80"/>
      <c r="AO22" s="80"/>
      <c r="AP22" s="82"/>
      <c r="AQ22" s="54"/>
      <c r="AR22" s="54"/>
      <c r="AS22" s="54"/>
      <c r="AT22" s="54"/>
      <c r="AU22" s="54"/>
      <c r="AV22" s="54"/>
      <c r="AW22" s="54"/>
      <c r="AX22" s="54"/>
      <c r="AY22" s="54"/>
      <c r="AZ22" s="54"/>
    </row>
    <row r="23" spans="1:52" ht="12.75" customHeight="1" x14ac:dyDescent="0.2">
      <c r="A23" s="427" t="s">
        <v>81</v>
      </c>
      <c r="B23" s="428"/>
      <c r="C23" s="428"/>
      <c r="D23" s="428"/>
      <c r="E23" s="428"/>
      <c r="F23" s="428"/>
      <c r="G23" s="428"/>
      <c r="H23" s="428"/>
      <c r="I23" s="428"/>
      <c r="J23" s="428"/>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8"/>
      <c r="AL23" s="428"/>
      <c r="AM23" s="428"/>
      <c r="AN23" s="428"/>
      <c r="AO23" s="428"/>
      <c r="AP23" s="428"/>
      <c r="AQ23" s="428"/>
      <c r="AR23" s="428"/>
      <c r="AS23" s="428"/>
      <c r="AT23" s="428"/>
      <c r="AU23" s="428"/>
      <c r="AV23" s="428"/>
      <c r="AW23" s="428"/>
      <c r="AX23" s="428"/>
      <c r="AY23" s="428"/>
      <c r="AZ23" s="429"/>
    </row>
    <row r="24" spans="1:52" ht="15" x14ac:dyDescent="0.2">
      <c r="A24" s="83" t="s">
        <v>110</v>
      </c>
      <c r="B24" s="70"/>
      <c r="C24" s="70"/>
      <c r="D24" s="70"/>
      <c r="E24" s="70"/>
      <c r="F24" s="70"/>
      <c r="G24" s="70"/>
      <c r="H24" s="70"/>
      <c r="I24" s="70"/>
      <c r="J24" s="70"/>
      <c r="K24" s="70"/>
      <c r="L24" s="70"/>
      <c r="M24" s="70"/>
      <c r="N24" s="70"/>
      <c r="O24" s="70"/>
      <c r="P24" s="71"/>
      <c r="Q24" s="70"/>
      <c r="R24" s="70"/>
      <c r="S24" s="70"/>
      <c r="T24" s="70"/>
      <c r="U24" s="70"/>
      <c r="V24" s="70"/>
      <c r="W24" s="70"/>
      <c r="X24" s="83" t="s">
        <v>209</v>
      </c>
      <c r="Y24" s="70"/>
      <c r="Z24" s="70"/>
      <c r="AA24" s="70"/>
      <c r="AB24" s="70"/>
      <c r="AC24" s="70"/>
      <c r="AD24" s="70"/>
      <c r="AE24" s="70"/>
      <c r="AF24" s="70"/>
      <c r="AG24" s="70"/>
      <c r="AH24" s="70"/>
      <c r="AI24" s="70"/>
      <c r="AJ24" s="70"/>
      <c r="AK24" s="70"/>
      <c r="AL24" s="70"/>
      <c r="AM24" s="71"/>
      <c r="AN24" s="70"/>
      <c r="AO24" s="70"/>
      <c r="AP24" s="70"/>
      <c r="AQ24" s="70"/>
      <c r="AR24" s="70"/>
      <c r="AS24" s="70"/>
      <c r="AT24" s="70"/>
      <c r="AU24" s="132"/>
      <c r="AV24" s="132"/>
      <c r="AW24" s="70"/>
      <c r="AX24" s="70"/>
      <c r="AY24" s="70"/>
      <c r="AZ24" s="79"/>
    </row>
    <row r="25" spans="1:52" ht="17.25" customHeight="1" x14ac:dyDescent="0.25">
      <c r="A25" s="403"/>
      <c r="B25" s="404"/>
      <c r="C25" s="404"/>
      <c r="D25" s="404"/>
      <c r="E25" s="84" t="s">
        <v>119</v>
      </c>
      <c r="F25" s="404"/>
      <c r="G25" s="404"/>
      <c r="H25" s="404"/>
      <c r="I25" s="84" t="s">
        <v>119</v>
      </c>
      <c r="J25" s="404"/>
      <c r="K25" s="404"/>
      <c r="L25" s="404"/>
      <c r="M25" s="54"/>
      <c r="N25" s="54"/>
      <c r="O25" s="54"/>
      <c r="P25" s="75"/>
      <c r="Q25" s="54"/>
      <c r="R25" s="54"/>
      <c r="S25" s="54"/>
      <c r="T25" s="54"/>
      <c r="U25" s="54"/>
      <c r="V25" s="54"/>
      <c r="W25" s="54"/>
      <c r="X25" s="403"/>
      <c r="Y25" s="404"/>
      <c r="Z25" s="404"/>
      <c r="AA25" s="85" t="s">
        <v>119</v>
      </c>
      <c r="AB25" s="404"/>
      <c r="AC25" s="404"/>
      <c r="AD25" s="86" t="s">
        <v>119</v>
      </c>
      <c r="AE25" s="404"/>
      <c r="AF25" s="404"/>
      <c r="AG25" s="404"/>
      <c r="AH25" s="87" t="s">
        <v>121</v>
      </c>
      <c r="AI25" s="54"/>
      <c r="AJ25" s="407"/>
      <c r="AK25" s="407"/>
      <c r="AL25" s="407"/>
      <c r="AM25" s="407"/>
      <c r="AN25" s="407"/>
      <c r="AO25" s="54"/>
      <c r="AP25" s="87" t="s">
        <v>122</v>
      </c>
      <c r="AQ25" s="54"/>
      <c r="AR25" s="54"/>
      <c r="AS25" s="443"/>
      <c r="AT25" s="443"/>
      <c r="AU25" s="443"/>
      <c r="AV25" s="443"/>
      <c r="AW25" s="443"/>
      <c r="AX25" s="443"/>
      <c r="AY25" s="443"/>
      <c r="AZ25" s="68"/>
    </row>
    <row r="26" spans="1:52" ht="3.95" customHeight="1" x14ac:dyDescent="0.2">
      <c r="A26" s="405"/>
      <c r="B26" s="406"/>
      <c r="C26" s="406"/>
      <c r="D26" s="406"/>
      <c r="E26" s="54"/>
      <c r="F26" s="406"/>
      <c r="G26" s="406"/>
      <c r="H26" s="406"/>
      <c r="I26" s="54"/>
      <c r="J26" s="406"/>
      <c r="K26" s="406"/>
      <c r="L26" s="406"/>
      <c r="M26" s="54"/>
      <c r="N26" s="54"/>
      <c r="O26" s="54"/>
      <c r="P26" s="54"/>
      <c r="Q26" s="54"/>
      <c r="R26" s="54"/>
      <c r="S26" s="54"/>
      <c r="T26" s="54"/>
      <c r="U26" s="54"/>
      <c r="V26" s="54"/>
      <c r="W26" s="54"/>
      <c r="X26" s="405"/>
      <c r="Y26" s="406"/>
      <c r="Z26" s="406"/>
      <c r="AA26" s="88"/>
      <c r="AB26" s="406"/>
      <c r="AC26" s="406"/>
      <c r="AD26" s="88"/>
      <c r="AE26" s="406"/>
      <c r="AF26" s="406"/>
      <c r="AG26" s="406"/>
      <c r="AH26" s="88"/>
      <c r="AI26" s="88"/>
      <c r="AJ26" s="88"/>
      <c r="AK26" s="88"/>
      <c r="AL26" s="88"/>
      <c r="AM26" s="88"/>
      <c r="AN26" s="88"/>
      <c r="AO26" s="88"/>
      <c r="AP26" s="88"/>
      <c r="AQ26" s="88"/>
      <c r="AR26" s="88"/>
      <c r="AS26" s="88"/>
      <c r="AT26" s="88"/>
      <c r="AU26" s="88"/>
      <c r="AV26" s="88"/>
      <c r="AW26" s="88"/>
      <c r="AX26" s="88"/>
      <c r="AY26" s="88"/>
      <c r="AZ26" s="89"/>
    </row>
    <row r="27" spans="1:52" x14ac:dyDescent="0.2">
      <c r="A27" s="83" t="s">
        <v>111</v>
      </c>
      <c r="B27" s="90"/>
      <c r="C27" s="90"/>
      <c r="D27" s="90"/>
      <c r="E27" s="90"/>
      <c r="F27" s="90"/>
      <c r="G27" s="90"/>
      <c r="H27" s="90"/>
      <c r="I27" s="90"/>
      <c r="J27" s="90"/>
      <c r="K27" s="90"/>
      <c r="L27" s="90"/>
      <c r="M27" s="90"/>
      <c r="N27" s="90"/>
      <c r="O27" s="90"/>
      <c r="P27" s="90"/>
      <c r="Q27" s="90"/>
      <c r="R27" s="90"/>
      <c r="S27" s="90"/>
      <c r="T27" s="90"/>
      <c r="U27" s="90"/>
      <c r="V27" s="90"/>
      <c r="W27" s="90"/>
      <c r="X27" s="91"/>
      <c r="Y27" s="91"/>
      <c r="Z27" s="54"/>
      <c r="AA27" s="92"/>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68"/>
    </row>
    <row r="28" spans="1:52" ht="14.25" customHeight="1" x14ac:dyDescent="0.25">
      <c r="A28" s="93"/>
      <c r="B28" s="94"/>
      <c r="C28" s="87" t="s">
        <v>82</v>
      </c>
      <c r="D28" s="54"/>
      <c r="E28" s="54"/>
      <c r="F28" s="54"/>
      <c r="G28" s="54"/>
      <c r="H28" s="54"/>
      <c r="I28" s="54"/>
      <c r="J28" s="54"/>
      <c r="K28" s="94"/>
      <c r="L28" s="87" t="s">
        <v>229</v>
      </c>
      <c r="M28" s="54"/>
      <c r="N28" s="54"/>
      <c r="O28" s="54"/>
      <c r="P28" s="54"/>
      <c r="Q28" s="94"/>
      <c r="R28" s="87" t="s">
        <v>230</v>
      </c>
      <c r="S28" s="54"/>
      <c r="V28" s="54"/>
      <c r="W28" s="94"/>
      <c r="X28" s="87" t="s">
        <v>231</v>
      </c>
      <c r="Y28" s="54"/>
      <c r="Z28" s="54"/>
      <c r="AA28" s="54"/>
      <c r="AB28" s="54"/>
      <c r="AC28" s="94"/>
      <c r="AD28" s="87" t="s">
        <v>232</v>
      </c>
      <c r="AI28" s="94"/>
      <c r="AJ28" s="87" t="s">
        <v>48</v>
      </c>
      <c r="AL28" s="407"/>
      <c r="AM28" s="407"/>
      <c r="AN28" s="407"/>
      <c r="AO28" s="407"/>
      <c r="AP28" s="87" t="s">
        <v>83</v>
      </c>
      <c r="AZ28" s="68"/>
    </row>
    <row r="29" spans="1:52" ht="3.95" customHeight="1" x14ac:dyDescent="0.2">
      <c r="A29" s="95"/>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9"/>
    </row>
    <row r="30" spans="1:52" x14ac:dyDescent="0.2">
      <c r="A30" s="83" t="s">
        <v>112</v>
      </c>
      <c r="B30" s="90"/>
      <c r="C30" s="90"/>
      <c r="D30" s="90"/>
      <c r="E30" s="90"/>
      <c r="F30" s="90"/>
      <c r="G30" s="90"/>
      <c r="H30" s="90"/>
      <c r="I30" s="90"/>
      <c r="J30" s="90"/>
      <c r="K30" s="90"/>
      <c r="L30" s="90"/>
      <c r="M30" s="90"/>
      <c r="N30" s="90"/>
      <c r="O30" s="90"/>
      <c r="P30" s="90"/>
      <c r="Q30" s="90"/>
      <c r="R30" s="90"/>
      <c r="S30" s="90"/>
      <c r="T30" s="90"/>
      <c r="U30" s="90"/>
      <c r="V30" s="90"/>
      <c r="W30" s="90"/>
      <c r="X30" s="90"/>
      <c r="Y30" s="90"/>
      <c r="Z30" s="70"/>
      <c r="AA30" s="96"/>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9"/>
    </row>
    <row r="31" spans="1:52" ht="14.25" customHeight="1" x14ac:dyDescent="0.25">
      <c r="A31" s="93"/>
      <c r="B31" s="94"/>
      <c r="C31" s="87" t="s">
        <v>84</v>
      </c>
      <c r="D31" s="54"/>
      <c r="E31" s="54"/>
      <c r="F31" s="54"/>
      <c r="G31" s="54"/>
      <c r="H31" s="54"/>
      <c r="I31" s="54"/>
      <c r="J31" s="54"/>
      <c r="K31" s="94"/>
      <c r="L31" s="87" t="s">
        <v>85</v>
      </c>
      <c r="M31" s="54"/>
      <c r="N31" s="54"/>
      <c r="O31" s="54"/>
      <c r="P31" s="54"/>
      <c r="Q31" s="54"/>
      <c r="R31" s="54"/>
      <c r="S31" s="54"/>
      <c r="T31" s="94"/>
      <c r="U31" s="87" t="s">
        <v>86</v>
      </c>
      <c r="V31" s="54"/>
      <c r="W31" s="54"/>
      <c r="X31" s="54"/>
      <c r="Y31" s="54"/>
      <c r="Z31" s="54"/>
      <c r="AA31" s="54"/>
      <c r="AB31" s="54"/>
      <c r="AC31" s="94"/>
      <c r="AD31" s="87" t="s">
        <v>87</v>
      </c>
      <c r="AE31" s="54"/>
      <c r="AF31" s="54"/>
      <c r="AG31" s="54"/>
      <c r="AH31" s="54"/>
      <c r="AI31" s="54"/>
      <c r="AJ31" s="54"/>
      <c r="AK31" s="54"/>
      <c r="AL31" s="75"/>
      <c r="AM31" s="54"/>
      <c r="AN31" s="54"/>
      <c r="AO31" s="54"/>
      <c r="AP31" s="54"/>
      <c r="AQ31" s="54"/>
      <c r="AR31" s="54"/>
      <c r="AS31" s="54"/>
      <c r="AT31" s="54"/>
      <c r="AU31" s="54"/>
      <c r="AV31" s="54"/>
      <c r="AW31" s="54"/>
      <c r="AX31" s="54"/>
      <c r="AY31" s="54"/>
      <c r="AZ31" s="68"/>
    </row>
    <row r="32" spans="1:52" ht="3.95" customHeight="1" x14ac:dyDescent="0.2">
      <c r="A32" s="95"/>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9"/>
    </row>
    <row r="33" spans="1:52" ht="12.75" customHeight="1" x14ac:dyDescent="0.2">
      <c r="A33" s="59" t="s">
        <v>210</v>
      </c>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row>
    <row r="34" spans="1:52" ht="3.95" customHeight="1" x14ac:dyDescent="0.2">
      <c r="A34" s="75"/>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row>
    <row r="35" spans="1:52" ht="12.75" customHeight="1" x14ac:dyDescent="0.2">
      <c r="A35" s="427" t="s">
        <v>160</v>
      </c>
      <c r="B35" s="428"/>
      <c r="C35" s="428"/>
      <c r="D35" s="428"/>
      <c r="E35" s="428"/>
      <c r="F35" s="428"/>
      <c r="G35" s="428"/>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8"/>
      <c r="AJ35" s="428"/>
      <c r="AK35" s="428"/>
      <c r="AL35" s="428"/>
      <c r="AM35" s="428"/>
      <c r="AN35" s="428"/>
      <c r="AO35" s="428"/>
      <c r="AP35" s="428"/>
      <c r="AQ35" s="428"/>
      <c r="AR35" s="428"/>
      <c r="AS35" s="428"/>
      <c r="AT35" s="428"/>
      <c r="AU35" s="428"/>
      <c r="AV35" s="428"/>
      <c r="AW35" s="428"/>
      <c r="AX35" s="428"/>
      <c r="AY35" s="428"/>
      <c r="AZ35" s="429"/>
    </row>
    <row r="36" spans="1:52" ht="12.75" customHeight="1" x14ac:dyDescent="0.2">
      <c r="A36" s="97" t="s">
        <v>228</v>
      </c>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98"/>
    </row>
    <row r="37" spans="1:52" ht="3.95" customHeight="1" x14ac:dyDescent="0.2">
      <c r="A37" s="99"/>
      <c r="AZ37" s="100"/>
    </row>
    <row r="38" spans="1:52" ht="14.25" customHeight="1" x14ac:dyDescent="0.25">
      <c r="A38" s="99"/>
      <c r="B38" s="94"/>
      <c r="C38" s="101" t="s">
        <v>162</v>
      </c>
      <c r="H38" s="94"/>
      <c r="I38" s="101" t="s">
        <v>163</v>
      </c>
      <c r="O38" s="94"/>
      <c r="P38" s="101" t="s">
        <v>164</v>
      </c>
      <c r="T38" s="94"/>
      <c r="U38" s="101" t="s">
        <v>165</v>
      </c>
      <c r="AA38" s="94"/>
      <c r="AB38" s="101" t="s">
        <v>16</v>
      </c>
      <c r="AF38" s="94"/>
      <c r="AG38" s="101" t="s">
        <v>166</v>
      </c>
      <c r="AL38" s="94"/>
      <c r="AM38" s="101" t="s">
        <v>167</v>
      </c>
      <c r="AU38" s="94"/>
      <c r="AV38" s="101" t="s">
        <v>168</v>
      </c>
      <c r="AZ38" s="100"/>
    </row>
    <row r="39" spans="1:52" ht="3.95" customHeight="1" x14ac:dyDescent="0.2">
      <c r="A39" s="102"/>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4"/>
    </row>
    <row r="40" spans="1:52" ht="36" customHeight="1" x14ac:dyDescent="0.2">
      <c r="A40" s="436" t="s">
        <v>169</v>
      </c>
      <c r="B40" s="437"/>
      <c r="C40" s="437"/>
      <c r="D40" s="437"/>
      <c r="E40" s="437"/>
      <c r="F40" s="437"/>
      <c r="G40" s="437"/>
      <c r="H40" s="437"/>
      <c r="I40" s="437"/>
      <c r="J40" s="437"/>
      <c r="K40" s="437"/>
      <c r="L40" s="438"/>
      <c r="M40" s="439" t="s">
        <v>170</v>
      </c>
      <c r="N40" s="434"/>
      <c r="O40" s="434"/>
      <c r="P40" s="434"/>
      <c r="Q40" s="434"/>
      <c r="R40" s="434"/>
      <c r="S40" s="434"/>
      <c r="T40" s="434"/>
      <c r="U40" s="434"/>
      <c r="V40" s="434"/>
      <c r="W40" s="434"/>
      <c r="X40" s="435"/>
      <c r="Y40" s="433" t="s">
        <v>199</v>
      </c>
      <c r="Z40" s="434"/>
      <c r="AA40" s="434"/>
      <c r="AB40" s="434"/>
      <c r="AC40" s="434"/>
      <c r="AD40" s="434"/>
      <c r="AE40" s="434"/>
      <c r="AF40" s="434"/>
      <c r="AG40" s="434"/>
      <c r="AH40" s="434"/>
      <c r="AI40" s="434"/>
      <c r="AJ40" s="434"/>
      <c r="AK40" s="434"/>
      <c r="AL40" s="434"/>
      <c r="AM40" s="434"/>
      <c r="AN40" s="434"/>
      <c r="AO40" s="434"/>
      <c r="AP40" s="435"/>
      <c r="AQ40" s="105" t="s">
        <v>171</v>
      </c>
      <c r="AR40" s="106"/>
      <c r="AS40" s="106"/>
      <c r="AT40" s="106"/>
      <c r="AU40" s="106"/>
      <c r="AV40" s="106"/>
      <c r="AW40" s="106"/>
      <c r="AX40" s="106"/>
      <c r="AY40" s="106"/>
      <c r="AZ40" s="107"/>
    </row>
    <row r="41" spans="1:52" ht="15.75" customHeight="1" x14ac:dyDescent="0.25">
      <c r="A41" s="108"/>
      <c r="B41" s="408"/>
      <c r="C41" s="408"/>
      <c r="D41" s="408"/>
      <c r="E41" s="408"/>
      <c r="F41" s="408"/>
      <c r="G41" s="408"/>
      <c r="H41" s="101" t="s">
        <v>172</v>
      </c>
      <c r="L41" s="100"/>
      <c r="M41" s="99"/>
      <c r="N41" s="408"/>
      <c r="O41" s="408"/>
      <c r="P41" s="408"/>
      <c r="Q41" s="408"/>
      <c r="R41" s="408"/>
      <c r="S41" s="408"/>
      <c r="T41" s="101" t="s">
        <v>173</v>
      </c>
      <c r="X41" s="100"/>
      <c r="Y41" s="99"/>
      <c r="AC41" s="474" t="str">
        <f>+IF(B41="","",IF(AL38&lt;&gt;"",B41*25,B41*30))</f>
        <v/>
      </c>
      <c r="AD41" s="474"/>
      <c r="AE41" s="474"/>
      <c r="AF41" s="474"/>
      <c r="AG41" s="474"/>
      <c r="AH41" s="474"/>
      <c r="AI41" s="474"/>
      <c r="AJ41" s="474"/>
      <c r="AK41" s="101" t="s">
        <v>173</v>
      </c>
      <c r="AP41" s="100"/>
      <c r="AQ41" s="109"/>
      <c r="AR41" s="415">
        <f>+IF($B$38&lt;&gt;"",CC76,IF($H$38&lt;&gt;"",CC77,IF($O$38&lt;&gt;"",CC78,IF($T$38&lt;&gt;"",CC80,IF($AA$38&lt;&gt;"",CC81,IF($AF$38&lt;&gt;"",CC82,IF($AL$38&lt;&gt;"",CC83,CC84)))))))</f>
        <v>0</v>
      </c>
      <c r="AS41" s="415"/>
      <c r="AT41" s="415"/>
      <c r="AU41" s="415"/>
      <c r="AV41" s="415"/>
      <c r="AW41" s="415"/>
      <c r="AX41" s="110" t="s">
        <v>174</v>
      </c>
      <c r="AY41" s="111"/>
      <c r="AZ41" s="112"/>
    </row>
    <row r="42" spans="1:52" ht="3.95" customHeight="1" x14ac:dyDescent="0.2">
      <c r="A42" s="102"/>
      <c r="B42" s="103"/>
      <c r="C42" s="103"/>
      <c r="D42" s="103"/>
      <c r="E42" s="103"/>
      <c r="F42" s="103"/>
      <c r="G42" s="103"/>
      <c r="H42" s="103"/>
      <c r="I42" s="103"/>
      <c r="J42" s="103"/>
      <c r="K42" s="103"/>
      <c r="L42" s="104"/>
      <c r="M42" s="102"/>
      <c r="N42" s="103"/>
      <c r="O42" s="103"/>
      <c r="P42" s="103"/>
      <c r="Q42" s="103"/>
      <c r="R42" s="103"/>
      <c r="S42" s="103"/>
      <c r="T42" s="103"/>
      <c r="U42" s="103"/>
      <c r="V42" s="103"/>
      <c r="W42" s="103"/>
      <c r="X42" s="104"/>
      <c r="Y42" s="102"/>
      <c r="Z42" s="103"/>
      <c r="AA42" s="103"/>
      <c r="AB42" s="103"/>
      <c r="AC42" s="103"/>
      <c r="AD42" s="103"/>
      <c r="AE42" s="103"/>
      <c r="AF42" s="103"/>
      <c r="AG42" s="103"/>
      <c r="AH42" s="103"/>
      <c r="AI42" s="103"/>
      <c r="AJ42" s="103"/>
      <c r="AK42" s="103"/>
      <c r="AL42" s="103"/>
      <c r="AM42" s="103"/>
      <c r="AN42" s="103"/>
      <c r="AO42" s="103"/>
      <c r="AP42" s="104"/>
      <c r="AQ42" s="113"/>
      <c r="AR42" s="114"/>
      <c r="AS42" s="114"/>
      <c r="AT42" s="114"/>
      <c r="AU42" s="114"/>
      <c r="AV42" s="114"/>
      <c r="AW42" s="114"/>
      <c r="AX42" s="114"/>
      <c r="AY42" s="114"/>
      <c r="AZ42" s="115"/>
    </row>
    <row r="43" spans="1:52" ht="17.45" customHeight="1" x14ac:dyDescent="0.2">
      <c r="A43" s="149" t="str">
        <f>+IF(OR(N41="",AC41=""),"",IF(OR(AC41&lt;0.8*N41,AC41&gt;1.25*N41),"The heating equipment capacity is out of the normal range: re-check the floor area and connected load to ensure they are correct",""))</f>
        <v/>
      </c>
    </row>
    <row r="44" spans="1:52" ht="12.75" customHeight="1" x14ac:dyDescent="0.2">
      <c r="A44" s="427" t="s">
        <v>175</v>
      </c>
      <c r="B44" s="428"/>
      <c r="C44" s="428"/>
      <c r="D44" s="428"/>
      <c r="E44" s="428"/>
      <c r="F44" s="428"/>
      <c r="G44" s="428"/>
      <c r="H44" s="428"/>
      <c r="I44" s="428"/>
      <c r="J44" s="428"/>
      <c r="K44" s="428"/>
      <c r="L44" s="428"/>
      <c r="M44" s="428"/>
      <c r="N44" s="428"/>
      <c r="O44" s="428"/>
      <c r="P44" s="428"/>
      <c r="Q44" s="428"/>
      <c r="R44" s="428"/>
      <c r="S44" s="428"/>
      <c r="T44" s="428"/>
      <c r="U44" s="428"/>
      <c r="V44" s="428"/>
      <c r="W44" s="428"/>
      <c r="X44" s="428"/>
      <c r="Y44" s="428"/>
      <c r="Z44" s="428"/>
      <c r="AA44" s="428"/>
      <c r="AB44" s="428"/>
      <c r="AC44" s="428"/>
      <c r="AD44" s="428"/>
      <c r="AE44" s="428"/>
      <c r="AF44" s="428"/>
      <c r="AG44" s="428"/>
      <c r="AH44" s="428"/>
      <c r="AI44" s="428"/>
      <c r="AJ44" s="428"/>
      <c r="AK44" s="428"/>
      <c r="AL44" s="428"/>
      <c r="AM44" s="428"/>
      <c r="AN44" s="428"/>
      <c r="AO44" s="428"/>
      <c r="AP44" s="428"/>
      <c r="AQ44" s="428"/>
      <c r="AR44" s="428"/>
      <c r="AS44" s="428"/>
      <c r="AT44" s="428"/>
      <c r="AU44" s="428"/>
      <c r="AV44" s="428"/>
      <c r="AW44" s="428"/>
      <c r="AX44" s="428"/>
      <c r="AY44" s="428"/>
      <c r="AZ44" s="429"/>
    </row>
    <row r="45" spans="1:52" ht="12.75" customHeight="1" x14ac:dyDescent="0.2">
      <c r="A45" s="97" t="s">
        <v>161</v>
      </c>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1"/>
    </row>
    <row r="46" spans="1:52" ht="26.1" customHeight="1" x14ac:dyDescent="0.2">
      <c r="A46" s="436" t="s">
        <v>176</v>
      </c>
      <c r="B46" s="437"/>
      <c r="C46" s="437"/>
      <c r="D46" s="437"/>
      <c r="E46" s="437"/>
      <c r="F46" s="437"/>
      <c r="G46" s="437"/>
      <c r="H46" s="437"/>
      <c r="I46" s="437"/>
      <c r="J46" s="437"/>
      <c r="K46" s="437"/>
      <c r="L46" s="437"/>
      <c r="M46" s="456"/>
      <c r="N46" s="456"/>
      <c r="O46" s="456"/>
      <c r="P46" s="456"/>
      <c r="Q46" s="456"/>
      <c r="R46" s="456"/>
      <c r="S46" s="456"/>
      <c r="T46" s="457"/>
      <c r="U46" s="436" t="s">
        <v>177</v>
      </c>
      <c r="V46" s="437"/>
      <c r="W46" s="437"/>
      <c r="X46" s="437"/>
      <c r="Y46" s="437"/>
      <c r="Z46" s="437"/>
      <c r="AA46" s="437"/>
      <c r="AB46" s="437"/>
      <c r="AC46" s="437"/>
      <c r="AD46" s="437"/>
      <c r="AE46" s="437"/>
      <c r="AF46" s="437"/>
      <c r="AG46" s="456"/>
      <c r="AH46" s="456"/>
      <c r="AI46" s="456"/>
      <c r="AJ46" s="456"/>
      <c r="AK46" s="456"/>
      <c r="AL46" s="456"/>
      <c r="AM46" s="456"/>
      <c r="AN46" s="456"/>
      <c r="AO46" s="456"/>
      <c r="AP46" s="116"/>
      <c r="AQ46" s="117" t="s">
        <v>178</v>
      </c>
      <c r="AR46" s="118"/>
      <c r="AS46" s="118"/>
      <c r="AT46" s="118"/>
      <c r="AU46" s="118"/>
      <c r="AV46" s="118"/>
      <c r="AW46" s="118"/>
      <c r="AX46" s="118"/>
      <c r="AY46" s="118"/>
      <c r="AZ46" s="116"/>
    </row>
    <row r="47" spans="1:52" ht="15.75" customHeight="1" x14ac:dyDescent="0.25">
      <c r="A47" s="108"/>
      <c r="B47" s="408"/>
      <c r="C47" s="408"/>
      <c r="D47" s="408"/>
      <c r="E47" s="408"/>
      <c r="F47" s="408"/>
      <c r="G47" s="408"/>
      <c r="H47" s="408"/>
      <c r="I47" s="408"/>
      <c r="J47" s="408"/>
      <c r="K47" s="408"/>
      <c r="L47" s="408"/>
      <c r="M47" s="408"/>
      <c r="N47" s="101" t="s">
        <v>179</v>
      </c>
      <c r="T47" s="100"/>
      <c r="U47" s="99"/>
      <c r="V47" s="408"/>
      <c r="W47" s="408"/>
      <c r="X47" s="408"/>
      <c r="Y47" s="408"/>
      <c r="Z47" s="408"/>
      <c r="AA47" s="408"/>
      <c r="AB47" s="408"/>
      <c r="AC47" s="408"/>
      <c r="AD47" s="408"/>
      <c r="AE47" s="408"/>
      <c r="AF47" s="408"/>
      <c r="AG47" s="408"/>
      <c r="AH47" s="101" t="s">
        <v>180</v>
      </c>
      <c r="AP47" s="100"/>
      <c r="AR47" s="408"/>
      <c r="AS47" s="408"/>
      <c r="AT47" s="408"/>
      <c r="AU47" s="408"/>
      <c r="AV47" s="408"/>
      <c r="AW47" s="408"/>
      <c r="AX47" s="101" t="s">
        <v>173</v>
      </c>
      <c r="AZ47" s="100"/>
    </row>
    <row r="48" spans="1:52" ht="3.95" customHeight="1" x14ac:dyDescent="0.2">
      <c r="A48" s="102"/>
      <c r="B48" s="103"/>
      <c r="C48" s="103"/>
      <c r="D48" s="103"/>
      <c r="E48" s="103"/>
      <c r="F48" s="103"/>
      <c r="G48" s="103"/>
      <c r="H48" s="103"/>
      <c r="I48" s="103"/>
      <c r="J48" s="103"/>
      <c r="K48" s="103"/>
      <c r="L48" s="103"/>
      <c r="M48" s="103"/>
      <c r="N48" s="103"/>
      <c r="O48" s="103"/>
      <c r="P48" s="103"/>
      <c r="Q48" s="103"/>
      <c r="R48" s="103"/>
      <c r="S48" s="103"/>
      <c r="T48" s="104"/>
      <c r="U48" s="102"/>
      <c r="V48" s="103"/>
      <c r="W48" s="103"/>
      <c r="X48" s="103"/>
      <c r="Y48" s="103"/>
      <c r="Z48" s="103"/>
      <c r="AA48" s="103"/>
      <c r="AB48" s="103"/>
      <c r="AC48" s="103"/>
      <c r="AD48" s="103"/>
      <c r="AE48" s="103"/>
      <c r="AF48" s="103"/>
      <c r="AG48" s="103"/>
      <c r="AH48" s="103"/>
      <c r="AI48" s="103"/>
      <c r="AJ48" s="103"/>
      <c r="AK48" s="103"/>
      <c r="AL48" s="103"/>
      <c r="AM48" s="103"/>
      <c r="AN48" s="103"/>
      <c r="AO48" s="103"/>
      <c r="AP48" s="104"/>
      <c r="AQ48" s="103"/>
      <c r="AR48" s="103"/>
      <c r="AS48" s="103"/>
      <c r="AT48" s="103"/>
      <c r="AU48" s="103"/>
      <c r="AV48" s="103"/>
      <c r="AW48" s="103"/>
      <c r="AX48" s="103"/>
      <c r="AY48" s="103"/>
      <c r="AZ48" s="104"/>
    </row>
    <row r="49" spans="1:52" x14ac:dyDescent="0.2">
      <c r="A49" s="119" t="s">
        <v>181</v>
      </c>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118"/>
      <c r="AK49" s="118"/>
      <c r="AL49" s="118"/>
      <c r="AM49" s="118"/>
      <c r="AN49" s="118"/>
      <c r="AO49" s="118"/>
      <c r="AP49" s="116"/>
      <c r="AQ49" s="188" t="s">
        <v>171</v>
      </c>
      <c r="AR49" s="106"/>
      <c r="AS49" s="106"/>
      <c r="AT49" s="106"/>
      <c r="AU49" s="120"/>
      <c r="AV49" s="120"/>
      <c r="AW49" s="120"/>
      <c r="AX49" s="120"/>
      <c r="AY49" s="120"/>
      <c r="AZ49" s="121"/>
    </row>
    <row r="50" spans="1:52" ht="3.95" customHeight="1" x14ac:dyDescent="0.2">
      <c r="A50" s="99"/>
      <c r="AP50" s="100"/>
      <c r="AQ50" s="109"/>
      <c r="AR50" s="111"/>
      <c r="AS50" s="111"/>
      <c r="AT50" s="111"/>
      <c r="AU50" s="111"/>
      <c r="AV50" s="111"/>
      <c r="AW50" s="111"/>
      <c r="AX50" s="111"/>
      <c r="AY50" s="111"/>
      <c r="AZ50" s="112"/>
    </row>
    <row r="51" spans="1:52" ht="14.25" customHeight="1" x14ac:dyDescent="0.25">
      <c r="A51" s="459" t="s">
        <v>200</v>
      </c>
      <c r="B51" s="460"/>
      <c r="C51" s="460"/>
      <c r="D51" s="460"/>
      <c r="E51" s="460"/>
      <c r="F51" s="460"/>
      <c r="G51" s="460"/>
      <c r="H51" s="460"/>
      <c r="I51" s="460"/>
      <c r="J51" s="460"/>
      <c r="K51" s="460"/>
      <c r="L51" s="460"/>
      <c r="M51" s="460"/>
      <c r="N51" s="460"/>
      <c r="O51" s="460"/>
      <c r="P51" s="460"/>
      <c r="Q51" s="460"/>
      <c r="R51" s="460"/>
      <c r="S51" s="460"/>
      <c r="T51" s="460"/>
      <c r="U51" s="460"/>
      <c r="V51" s="460"/>
      <c r="W51" s="460"/>
      <c r="X51" s="460"/>
      <c r="Y51" s="460"/>
      <c r="Z51" s="460"/>
      <c r="AA51" s="460"/>
      <c r="AB51" s="460"/>
      <c r="AC51" s="460"/>
      <c r="AD51" s="460"/>
      <c r="AE51" s="460"/>
      <c r="AF51" s="461"/>
      <c r="AG51" s="461"/>
      <c r="AH51" s="461"/>
      <c r="AI51" s="461"/>
      <c r="AJ51" s="461"/>
      <c r="AK51" s="461"/>
      <c r="AL51" s="461"/>
      <c r="AM51" s="461"/>
      <c r="AO51" s="94"/>
      <c r="AP51" s="100"/>
      <c r="AQ51" s="109"/>
      <c r="AR51" s="111"/>
      <c r="AS51" s="111"/>
      <c r="AT51" s="111"/>
      <c r="AU51" s="111"/>
      <c r="AV51" s="111"/>
      <c r="AW51" s="111"/>
      <c r="AX51" s="111"/>
      <c r="AY51" s="111"/>
      <c r="AZ51" s="112"/>
    </row>
    <row r="52" spans="1:52" ht="14.25" customHeight="1" x14ac:dyDescent="0.2">
      <c r="A52" s="462"/>
      <c r="B52" s="460"/>
      <c r="C52" s="460"/>
      <c r="D52" s="460"/>
      <c r="E52" s="460"/>
      <c r="F52" s="460"/>
      <c r="G52" s="460"/>
      <c r="H52" s="460"/>
      <c r="I52" s="460"/>
      <c r="J52" s="460"/>
      <c r="K52" s="460"/>
      <c r="L52" s="460"/>
      <c r="M52" s="460"/>
      <c r="N52" s="460"/>
      <c r="O52" s="460"/>
      <c r="P52" s="460"/>
      <c r="Q52" s="460"/>
      <c r="R52" s="460"/>
      <c r="S52" s="460"/>
      <c r="T52" s="460"/>
      <c r="U52" s="460"/>
      <c r="V52" s="460"/>
      <c r="W52" s="460"/>
      <c r="X52" s="460"/>
      <c r="Y52" s="460"/>
      <c r="Z52" s="460"/>
      <c r="AA52" s="460"/>
      <c r="AB52" s="460"/>
      <c r="AC52" s="460"/>
      <c r="AD52" s="460"/>
      <c r="AE52" s="460"/>
      <c r="AF52" s="461"/>
      <c r="AG52" s="461"/>
      <c r="AH52" s="461"/>
      <c r="AI52" s="461"/>
      <c r="AJ52" s="461"/>
      <c r="AK52" s="461"/>
      <c r="AL52" s="461"/>
      <c r="AM52" s="461"/>
      <c r="AP52" s="100"/>
      <c r="AQ52" s="109"/>
      <c r="AR52" s="111"/>
      <c r="AS52" s="111"/>
      <c r="AT52" s="111"/>
      <c r="AU52" s="111"/>
      <c r="AV52" s="111"/>
      <c r="AW52" s="111"/>
      <c r="AX52" s="111"/>
      <c r="AY52" s="111"/>
      <c r="AZ52" s="112"/>
    </row>
    <row r="53" spans="1:52" ht="14.25" customHeight="1" x14ac:dyDescent="0.25">
      <c r="A53" s="459" t="s">
        <v>182</v>
      </c>
      <c r="B53" s="460"/>
      <c r="C53" s="460"/>
      <c r="D53" s="460"/>
      <c r="E53" s="460"/>
      <c r="F53" s="460"/>
      <c r="G53" s="460"/>
      <c r="H53" s="460"/>
      <c r="I53" s="460"/>
      <c r="J53" s="460"/>
      <c r="K53" s="460"/>
      <c r="L53" s="460"/>
      <c r="M53" s="460"/>
      <c r="N53" s="460"/>
      <c r="O53" s="460"/>
      <c r="P53" s="460"/>
      <c r="Q53" s="460"/>
      <c r="R53" s="460"/>
      <c r="S53" s="460"/>
      <c r="T53" s="460"/>
      <c r="U53" s="460"/>
      <c r="V53" s="460"/>
      <c r="W53" s="460"/>
      <c r="X53" s="460"/>
      <c r="Y53" s="460"/>
      <c r="Z53" s="460"/>
      <c r="AA53" s="460"/>
      <c r="AB53" s="460"/>
      <c r="AC53" s="460"/>
      <c r="AD53" s="460"/>
      <c r="AE53" s="460"/>
      <c r="AF53" s="461"/>
      <c r="AG53" s="461"/>
      <c r="AH53" s="461"/>
      <c r="AI53" s="461"/>
      <c r="AJ53" s="461"/>
      <c r="AK53" s="461"/>
      <c r="AL53" s="461"/>
      <c r="AM53" s="461"/>
      <c r="AO53" s="94"/>
      <c r="AP53" s="100"/>
      <c r="AQ53" s="109"/>
      <c r="AR53" s="415">
        <f>+IF(AND(AO51="",AO53=""),0,IF(V47&lt;&gt;"",IF(AO51="",(1.08*V47*(60-31)*B47*20)/(0.96*100000),(1.08*V47*(60-31)*B47*20)/(0.8*100000)),IF(AO51="",B47*AR47*0.0127/168,B47*AR47*0.0152/168)))</f>
        <v>0</v>
      </c>
      <c r="AS53" s="415"/>
      <c r="AT53" s="415"/>
      <c r="AU53" s="415"/>
      <c r="AV53" s="415"/>
      <c r="AW53" s="415"/>
      <c r="AX53" s="110" t="s">
        <v>174</v>
      </c>
      <c r="AY53" s="111"/>
      <c r="AZ53" s="112"/>
    </row>
    <row r="54" spans="1:52" ht="14.25" customHeight="1" x14ac:dyDescent="0.2">
      <c r="A54" s="463"/>
      <c r="B54" s="464"/>
      <c r="C54" s="464"/>
      <c r="D54" s="464"/>
      <c r="E54" s="464"/>
      <c r="F54" s="464"/>
      <c r="G54" s="464"/>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5"/>
      <c r="AG54" s="465"/>
      <c r="AH54" s="465"/>
      <c r="AI54" s="465"/>
      <c r="AJ54" s="465"/>
      <c r="AK54" s="465"/>
      <c r="AL54" s="465"/>
      <c r="AM54" s="465"/>
      <c r="AN54" s="103"/>
      <c r="AO54" s="103"/>
      <c r="AP54" s="104"/>
      <c r="AQ54" s="113"/>
      <c r="AR54" s="114"/>
      <c r="AS54" s="114"/>
      <c r="AT54" s="114"/>
      <c r="AU54" s="114"/>
      <c r="AV54" s="114"/>
      <c r="AW54" s="122"/>
      <c r="AX54" s="114"/>
      <c r="AY54" s="114"/>
      <c r="AZ54" s="115"/>
    </row>
    <row r="55" spans="1:52" ht="15" customHeight="1" x14ac:dyDescent="0.2"/>
    <row r="56" spans="1:52" ht="12.75" customHeight="1" x14ac:dyDescent="0.2">
      <c r="A56" s="427" t="s">
        <v>183</v>
      </c>
      <c r="B56" s="466"/>
      <c r="C56" s="466"/>
      <c r="D56" s="466"/>
      <c r="E56" s="466"/>
      <c r="F56" s="466"/>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c r="AI56" s="466"/>
      <c r="AJ56" s="466"/>
      <c r="AK56" s="466"/>
      <c r="AL56" s="466"/>
      <c r="AM56" s="466"/>
      <c r="AN56" s="466"/>
      <c r="AO56" s="466"/>
      <c r="AP56" s="466"/>
      <c r="AQ56" s="466"/>
      <c r="AR56" s="466"/>
      <c r="AS56" s="466"/>
      <c r="AT56" s="466"/>
      <c r="AU56" s="466"/>
      <c r="AV56" s="466"/>
      <c r="AW56" s="466"/>
      <c r="AX56" s="466"/>
      <c r="AY56" s="466"/>
      <c r="AZ56" s="467"/>
    </row>
    <row r="57" spans="1:52" ht="12.75" customHeight="1" x14ac:dyDescent="0.2">
      <c r="A57" s="123" t="s">
        <v>184</v>
      </c>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5"/>
      <c r="AA57" s="123" t="s">
        <v>185</v>
      </c>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5"/>
    </row>
    <row r="58" spans="1:52" ht="36" customHeight="1" x14ac:dyDescent="0.2">
      <c r="A58" s="439" t="s">
        <v>186</v>
      </c>
      <c r="B58" s="434"/>
      <c r="C58" s="434"/>
      <c r="D58" s="434"/>
      <c r="E58" s="434"/>
      <c r="F58" s="434"/>
      <c r="G58" s="434"/>
      <c r="H58" s="435"/>
      <c r="I58" s="439" t="s">
        <v>187</v>
      </c>
      <c r="J58" s="434"/>
      <c r="K58" s="434"/>
      <c r="L58" s="434"/>
      <c r="M58" s="434"/>
      <c r="N58" s="434"/>
      <c r="O58" s="434"/>
      <c r="P58" s="435"/>
      <c r="Q58" s="105" t="s">
        <v>171</v>
      </c>
      <c r="R58" s="106"/>
      <c r="S58" s="106"/>
      <c r="T58" s="106"/>
      <c r="U58" s="106"/>
      <c r="V58" s="106"/>
      <c r="W58" s="106"/>
      <c r="X58" s="106"/>
      <c r="Y58" s="106"/>
      <c r="Z58" s="107"/>
      <c r="AA58" s="439" t="s">
        <v>188</v>
      </c>
      <c r="AB58" s="434"/>
      <c r="AC58" s="434"/>
      <c r="AD58" s="434"/>
      <c r="AE58" s="434"/>
      <c r="AF58" s="434"/>
      <c r="AG58" s="434"/>
      <c r="AH58" s="435"/>
      <c r="AI58" s="439" t="s">
        <v>187</v>
      </c>
      <c r="AJ58" s="434"/>
      <c r="AK58" s="434"/>
      <c r="AL58" s="434"/>
      <c r="AM58" s="434"/>
      <c r="AN58" s="434"/>
      <c r="AO58" s="434"/>
      <c r="AP58" s="435"/>
      <c r="AQ58" s="105" t="s">
        <v>171</v>
      </c>
      <c r="AR58" s="106"/>
      <c r="AS58" s="106"/>
      <c r="AT58" s="106"/>
      <c r="AU58" s="106"/>
      <c r="AV58" s="106"/>
      <c r="AW58" s="106"/>
      <c r="AX58" s="106"/>
      <c r="AY58" s="106"/>
      <c r="AZ58" s="107"/>
    </row>
    <row r="59" spans="1:52" ht="18" customHeight="1" x14ac:dyDescent="0.25">
      <c r="A59" s="99"/>
      <c r="B59" s="408"/>
      <c r="C59" s="408"/>
      <c r="D59" s="408"/>
      <c r="E59" s="408"/>
      <c r="F59" s="101" t="s">
        <v>179</v>
      </c>
      <c r="I59" s="99"/>
      <c r="J59" s="408"/>
      <c r="K59" s="408"/>
      <c r="L59" s="408"/>
      <c r="M59" s="408"/>
      <c r="N59" s="101" t="s">
        <v>173</v>
      </c>
      <c r="O59" s="101"/>
      <c r="P59" s="101"/>
      <c r="Q59" s="109"/>
      <c r="R59" s="415">
        <f>+((B59/168)*J59*8760*0.25/100000)</f>
        <v>0</v>
      </c>
      <c r="S59" s="415"/>
      <c r="T59" s="415"/>
      <c r="U59" s="415"/>
      <c r="V59" s="415"/>
      <c r="W59" s="415"/>
      <c r="X59" s="110" t="s">
        <v>174</v>
      </c>
      <c r="Y59" s="111"/>
      <c r="Z59" s="112"/>
      <c r="AA59" s="99"/>
      <c r="AB59" s="408"/>
      <c r="AC59" s="408"/>
      <c r="AD59" s="408"/>
      <c r="AE59" s="408"/>
      <c r="AF59" s="101" t="s">
        <v>179</v>
      </c>
      <c r="AH59" s="100"/>
      <c r="AI59" s="99"/>
      <c r="AJ59" s="408"/>
      <c r="AK59" s="408"/>
      <c r="AL59" s="408"/>
      <c r="AM59" s="408"/>
      <c r="AN59" s="101" t="s">
        <v>173</v>
      </c>
      <c r="AP59" s="100"/>
      <c r="AQ59" s="109"/>
      <c r="AR59" s="415">
        <f>+((AB59/168)*AJ59*8760*0.5/100000)</f>
        <v>0</v>
      </c>
      <c r="AS59" s="415"/>
      <c r="AT59" s="415"/>
      <c r="AU59" s="415"/>
      <c r="AV59" s="415"/>
      <c r="AW59" s="415"/>
      <c r="AX59" s="110" t="s">
        <v>174</v>
      </c>
      <c r="AY59" s="111"/>
      <c r="AZ59" s="112"/>
    </row>
    <row r="60" spans="1:52" ht="3.95" customHeight="1" x14ac:dyDescent="0.2">
      <c r="A60" s="102"/>
      <c r="B60" s="103"/>
      <c r="C60" s="103"/>
      <c r="D60" s="103"/>
      <c r="E60" s="103"/>
      <c r="F60" s="103"/>
      <c r="G60" s="103"/>
      <c r="H60" s="104"/>
      <c r="I60" s="102"/>
      <c r="J60" s="103"/>
      <c r="K60" s="103"/>
      <c r="L60" s="103"/>
      <c r="M60" s="103"/>
      <c r="N60" s="103"/>
      <c r="O60" s="103"/>
      <c r="P60" s="104"/>
      <c r="Q60" s="113"/>
      <c r="R60" s="114"/>
      <c r="S60" s="114"/>
      <c r="T60" s="114"/>
      <c r="U60" s="114"/>
      <c r="V60" s="114"/>
      <c r="W60" s="114"/>
      <c r="X60" s="114"/>
      <c r="Y60" s="114"/>
      <c r="Z60" s="115"/>
      <c r="AA60" s="102"/>
      <c r="AB60" s="103"/>
      <c r="AC60" s="103"/>
      <c r="AD60" s="103"/>
      <c r="AE60" s="103"/>
      <c r="AF60" s="103"/>
      <c r="AG60" s="103"/>
      <c r="AH60" s="104"/>
      <c r="AI60" s="102"/>
      <c r="AJ60" s="103"/>
      <c r="AK60" s="103"/>
      <c r="AL60" s="103"/>
      <c r="AM60" s="103"/>
      <c r="AN60" s="103"/>
      <c r="AO60" s="103"/>
      <c r="AP60" s="104"/>
      <c r="AQ60" s="113"/>
      <c r="AR60" s="114"/>
      <c r="AS60" s="114"/>
      <c r="AT60" s="114"/>
      <c r="AU60" s="114"/>
      <c r="AV60" s="114"/>
      <c r="AW60" s="114"/>
      <c r="AX60" s="114"/>
      <c r="AY60" s="114"/>
      <c r="AZ60" s="115"/>
    </row>
    <row r="61" spans="1:52" ht="15" customHeight="1" x14ac:dyDescent="0.2"/>
    <row r="62" spans="1:52" ht="15" customHeight="1" x14ac:dyDescent="0.2">
      <c r="A62" s="451" t="s">
        <v>189</v>
      </c>
      <c r="B62" s="472"/>
      <c r="C62" s="472"/>
      <c r="D62" s="472"/>
      <c r="E62" s="472"/>
      <c r="F62" s="472"/>
      <c r="G62" s="472"/>
      <c r="H62" s="472"/>
      <c r="I62" s="472"/>
      <c r="J62" s="472"/>
      <c r="K62" s="472"/>
      <c r="L62" s="472"/>
      <c r="M62" s="472"/>
      <c r="N62" s="472"/>
      <c r="O62" s="472"/>
      <c r="P62" s="472"/>
      <c r="Q62" s="472"/>
      <c r="R62" s="472"/>
      <c r="S62" s="472"/>
      <c r="T62" s="472"/>
      <c r="U62" s="472"/>
      <c r="V62" s="472"/>
      <c r="W62" s="472"/>
      <c r="X62" s="472"/>
      <c r="Y62" s="472"/>
      <c r="Z62" s="473"/>
      <c r="AA62" s="451" t="s">
        <v>190</v>
      </c>
      <c r="AB62" s="472"/>
      <c r="AC62" s="472"/>
      <c r="AD62" s="472"/>
      <c r="AE62" s="472"/>
      <c r="AF62" s="472"/>
      <c r="AG62" s="472"/>
      <c r="AH62" s="472"/>
      <c r="AI62" s="472"/>
      <c r="AJ62" s="472"/>
      <c r="AK62" s="472"/>
      <c r="AL62" s="472"/>
      <c r="AM62" s="472"/>
      <c r="AN62" s="472"/>
      <c r="AO62" s="472"/>
      <c r="AP62" s="472"/>
      <c r="AQ62" s="472"/>
      <c r="AR62" s="472"/>
      <c r="AS62" s="472"/>
      <c r="AT62" s="472"/>
      <c r="AU62" s="472"/>
      <c r="AV62" s="472"/>
      <c r="AW62" s="472"/>
      <c r="AX62" s="472"/>
      <c r="AY62" s="472"/>
      <c r="AZ62" s="473"/>
    </row>
    <row r="63" spans="1:52" ht="36" customHeight="1" x14ac:dyDescent="0.2">
      <c r="A63" s="439" t="s">
        <v>191</v>
      </c>
      <c r="B63" s="434"/>
      <c r="C63" s="434"/>
      <c r="D63" s="434"/>
      <c r="E63" s="434"/>
      <c r="F63" s="434"/>
      <c r="G63" s="434"/>
      <c r="H63" s="435"/>
      <c r="I63" s="439" t="s">
        <v>192</v>
      </c>
      <c r="J63" s="434"/>
      <c r="K63" s="434"/>
      <c r="L63" s="434"/>
      <c r="M63" s="434"/>
      <c r="N63" s="434"/>
      <c r="O63" s="434"/>
      <c r="P63" s="435"/>
      <c r="Q63" s="105" t="s">
        <v>171</v>
      </c>
      <c r="R63" s="106"/>
      <c r="S63" s="106"/>
      <c r="T63" s="106"/>
      <c r="U63" s="106"/>
      <c r="V63" s="106"/>
      <c r="W63" s="106"/>
      <c r="X63" s="106"/>
      <c r="Y63" s="106"/>
      <c r="Z63" s="107"/>
      <c r="AA63" s="439" t="s">
        <v>193</v>
      </c>
      <c r="AB63" s="434"/>
      <c r="AC63" s="434"/>
      <c r="AD63" s="434"/>
      <c r="AE63" s="434"/>
      <c r="AF63" s="434"/>
      <c r="AG63" s="434"/>
      <c r="AH63" s="435"/>
      <c r="AI63" s="439" t="s">
        <v>194</v>
      </c>
      <c r="AJ63" s="434"/>
      <c r="AK63" s="434"/>
      <c r="AL63" s="434"/>
      <c r="AM63" s="434"/>
      <c r="AN63" s="434"/>
      <c r="AO63" s="434"/>
      <c r="AP63" s="435"/>
      <c r="AQ63" s="105" t="s">
        <v>171</v>
      </c>
      <c r="AR63" s="106"/>
      <c r="AS63" s="106"/>
      <c r="AT63" s="106"/>
      <c r="AU63" s="106"/>
      <c r="AV63" s="106"/>
      <c r="AW63" s="106"/>
      <c r="AX63" s="106"/>
      <c r="AY63" s="106"/>
      <c r="AZ63" s="107"/>
    </row>
    <row r="64" spans="1:52" ht="15.75" customHeight="1" x14ac:dyDescent="0.25">
      <c r="A64" s="99"/>
      <c r="B64" s="408"/>
      <c r="C64" s="408"/>
      <c r="D64" s="408"/>
      <c r="E64" s="408"/>
      <c r="F64" s="101" t="s">
        <v>179</v>
      </c>
      <c r="I64" s="99"/>
      <c r="J64" s="408"/>
      <c r="K64" s="408"/>
      <c r="L64" s="408"/>
      <c r="M64" s="408"/>
      <c r="N64" s="101" t="s">
        <v>173</v>
      </c>
      <c r="O64" s="101"/>
      <c r="P64" s="101"/>
      <c r="Q64" s="109"/>
      <c r="R64" s="415">
        <f>+((B64/168)*J64*8760*0.25/100000)</f>
        <v>0</v>
      </c>
      <c r="S64" s="415"/>
      <c r="T64" s="415"/>
      <c r="U64" s="415"/>
      <c r="V64" s="415"/>
      <c r="W64" s="415"/>
      <c r="X64" s="110" t="s">
        <v>174</v>
      </c>
      <c r="Y64" s="111"/>
      <c r="Z64" s="112"/>
      <c r="AA64" s="99"/>
      <c r="AB64" s="408"/>
      <c r="AC64" s="408"/>
      <c r="AD64" s="408"/>
      <c r="AE64" s="408"/>
      <c r="AF64" s="101" t="s">
        <v>179</v>
      </c>
      <c r="AI64" s="99"/>
      <c r="AJ64" s="408"/>
      <c r="AK64" s="408"/>
      <c r="AL64" s="408"/>
      <c r="AM64" s="408"/>
      <c r="AN64" s="101" t="s">
        <v>173</v>
      </c>
      <c r="AP64" s="100"/>
      <c r="AQ64" s="109"/>
      <c r="AR64" s="415">
        <f>+((AB64/168)*AJ64*8760*0.4/100000)</f>
        <v>0</v>
      </c>
      <c r="AS64" s="415"/>
      <c r="AT64" s="415"/>
      <c r="AU64" s="415"/>
      <c r="AV64" s="415"/>
      <c r="AW64" s="415"/>
      <c r="AX64" s="110" t="s">
        <v>174</v>
      </c>
      <c r="AY64" s="111"/>
      <c r="AZ64" s="112"/>
    </row>
    <row r="65" spans="1:90" ht="3.95" customHeight="1" x14ac:dyDescent="0.2">
      <c r="A65" s="102"/>
      <c r="B65" s="103"/>
      <c r="C65" s="103"/>
      <c r="D65" s="103"/>
      <c r="E65" s="103"/>
      <c r="F65" s="103"/>
      <c r="G65" s="103"/>
      <c r="H65" s="104"/>
      <c r="I65" s="102"/>
      <c r="J65" s="103"/>
      <c r="K65" s="103"/>
      <c r="L65" s="103"/>
      <c r="M65" s="103"/>
      <c r="N65" s="103"/>
      <c r="O65" s="103"/>
      <c r="P65" s="104"/>
      <c r="Q65" s="113"/>
      <c r="R65" s="114"/>
      <c r="S65" s="114"/>
      <c r="T65" s="114"/>
      <c r="U65" s="114"/>
      <c r="V65" s="114"/>
      <c r="W65" s="114"/>
      <c r="X65" s="114"/>
      <c r="Y65" s="114"/>
      <c r="Z65" s="115"/>
      <c r="AA65" s="102"/>
      <c r="AB65" s="103"/>
      <c r="AC65" s="103"/>
      <c r="AD65" s="103"/>
      <c r="AE65" s="103"/>
      <c r="AF65" s="103"/>
      <c r="AG65" s="103"/>
      <c r="AH65" s="104"/>
      <c r="AI65" s="102"/>
      <c r="AJ65" s="103"/>
      <c r="AK65" s="103"/>
      <c r="AL65" s="103"/>
      <c r="AM65" s="103"/>
      <c r="AN65" s="103"/>
      <c r="AO65" s="103"/>
      <c r="AP65" s="104"/>
      <c r="AQ65" s="113"/>
      <c r="AR65" s="114"/>
      <c r="AS65" s="114"/>
      <c r="AT65" s="114"/>
      <c r="AU65" s="114"/>
      <c r="AV65" s="114"/>
      <c r="AW65" s="114"/>
      <c r="AX65" s="114"/>
      <c r="AY65" s="114"/>
      <c r="AZ65" s="115"/>
    </row>
    <row r="66" spans="1:90" ht="15" customHeight="1" x14ac:dyDescent="0.2"/>
    <row r="67" spans="1:90" ht="12.75" customHeight="1" x14ac:dyDescent="0.2">
      <c r="A67" s="427" t="s">
        <v>195</v>
      </c>
      <c r="B67" s="466"/>
      <c r="C67" s="466"/>
      <c r="D67" s="466"/>
      <c r="E67" s="466"/>
      <c r="F67" s="466"/>
      <c r="G67" s="466"/>
      <c r="H67" s="466"/>
      <c r="I67" s="466"/>
      <c r="J67" s="466"/>
      <c r="K67" s="466"/>
      <c r="L67" s="466"/>
      <c r="M67" s="466"/>
      <c r="N67" s="466"/>
      <c r="O67" s="466"/>
      <c r="P67" s="466"/>
      <c r="Q67" s="466"/>
      <c r="R67" s="466"/>
      <c r="S67" s="466"/>
      <c r="T67" s="466"/>
      <c r="U67" s="466"/>
      <c r="V67" s="466"/>
      <c r="W67" s="466"/>
      <c r="X67" s="466"/>
      <c r="Y67" s="466"/>
      <c r="Z67" s="466"/>
      <c r="AA67" s="466"/>
      <c r="AB67" s="466"/>
      <c r="AC67" s="466"/>
      <c r="AD67" s="466"/>
      <c r="AE67" s="466"/>
      <c r="AF67" s="466"/>
      <c r="AG67" s="466"/>
      <c r="AH67" s="466"/>
      <c r="AI67" s="466"/>
      <c r="AJ67" s="466"/>
      <c r="AK67" s="466"/>
      <c r="AL67" s="466"/>
      <c r="AM67" s="466"/>
      <c r="AN67" s="466"/>
      <c r="AO67" s="466"/>
      <c r="AP67" s="466"/>
      <c r="AQ67" s="466"/>
      <c r="AR67" s="466"/>
      <c r="AS67" s="466"/>
      <c r="AT67" s="466"/>
      <c r="AU67" s="466"/>
      <c r="AV67" s="466"/>
      <c r="AW67" s="466"/>
      <c r="AX67" s="466"/>
      <c r="AY67" s="466"/>
      <c r="AZ67" s="467"/>
    </row>
    <row r="68" spans="1:90" ht="3.95" customHeight="1" x14ac:dyDescent="0.2">
      <c r="A68" s="126"/>
      <c r="B68" s="72"/>
      <c r="C68" s="72"/>
      <c r="D68" s="72"/>
      <c r="E68" s="72"/>
      <c r="F68" s="72"/>
      <c r="G68" s="72"/>
      <c r="H68" s="72"/>
      <c r="I68" s="72"/>
      <c r="J68" s="72"/>
      <c r="K68" s="72"/>
      <c r="L68" s="72"/>
      <c r="M68" s="72"/>
      <c r="N68" s="127"/>
      <c r="O68" s="128"/>
      <c r="P68" s="120"/>
      <c r="Q68" s="120"/>
      <c r="R68" s="120"/>
      <c r="S68" s="120"/>
      <c r="T68" s="120"/>
      <c r="U68" s="120"/>
      <c r="V68" s="129"/>
      <c r="W68" s="120"/>
      <c r="X68" s="120"/>
      <c r="Y68" s="120"/>
      <c r="Z68" s="120"/>
      <c r="AA68" s="120"/>
      <c r="AB68" s="120"/>
      <c r="AC68" s="120"/>
      <c r="AD68" s="120"/>
      <c r="AE68" s="120"/>
      <c r="AF68" s="121"/>
      <c r="AG68" s="416" t="s">
        <v>196</v>
      </c>
      <c r="AH68" s="417"/>
      <c r="AI68" s="128"/>
      <c r="AJ68" s="120"/>
      <c r="AK68" s="120"/>
      <c r="AL68" s="120"/>
      <c r="AM68" s="120"/>
      <c r="AN68" s="120"/>
      <c r="AO68" s="129"/>
      <c r="AP68" s="120"/>
      <c r="AQ68" s="120"/>
      <c r="AR68" s="120"/>
      <c r="AS68" s="120"/>
      <c r="AT68" s="120"/>
      <c r="AU68" s="120"/>
      <c r="AV68" s="120"/>
      <c r="AW68" s="120"/>
      <c r="AX68" s="120"/>
      <c r="AY68" s="120"/>
      <c r="AZ68" s="121"/>
    </row>
    <row r="69" spans="1:90" ht="18" customHeight="1" x14ac:dyDescent="0.25">
      <c r="A69" s="99"/>
      <c r="B69" s="130" t="s">
        <v>197</v>
      </c>
      <c r="O69" s="109"/>
      <c r="P69" s="111"/>
      <c r="Q69" s="111"/>
      <c r="R69" s="415">
        <f>+AR41+AR53+R59+AR59+R64+AR64</f>
        <v>0</v>
      </c>
      <c r="S69" s="415"/>
      <c r="T69" s="415"/>
      <c r="U69" s="415"/>
      <c r="V69" s="415"/>
      <c r="W69" s="415"/>
      <c r="X69" s="415"/>
      <c r="Y69" s="415"/>
      <c r="Z69" s="415"/>
      <c r="AA69" s="110" t="s">
        <v>174</v>
      </c>
      <c r="AB69" s="111"/>
      <c r="AC69" s="111"/>
      <c r="AD69" s="111"/>
      <c r="AE69" s="111"/>
      <c r="AF69" s="112"/>
      <c r="AG69" s="418"/>
      <c r="AH69" s="419"/>
      <c r="AI69" s="109"/>
      <c r="AJ69" s="111"/>
      <c r="AK69" s="415">
        <f>+R69/10</f>
        <v>0</v>
      </c>
      <c r="AL69" s="415"/>
      <c r="AM69" s="415"/>
      <c r="AN69" s="415"/>
      <c r="AO69" s="415"/>
      <c r="AP69" s="415"/>
      <c r="AQ69" s="415"/>
      <c r="AR69" s="415"/>
      <c r="AS69" s="415"/>
      <c r="AT69" s="110" t="s">
        <v>198</v>
      </c>
      <c r="AU69" s="111"/>
      <c r="AV69" s="111"/>
      <c r="AW69" s="111"/>
      <c r="AX69" s="111"/>
      <c r="AY69" s="111"/>
      <c r="AZ69" s="112"/>
    </row>
    <row r="70" spans="1:90" ht="3.95" customHeight="1" x14ac:dyDescent="0.2">
      <c r="A70" s="102"/>
      <c r="B70" s="103"/>
      <c r="C70" s="103"/>
      <c r="D70" s="103"/>
      <c r="E70" s="103"/>
      <c r="F70" s="103"/>
      <c r="G70" s="103"/>
      <c r="H70" s="103"/>
      <c r="I70" s="103"/>
      <c r="J70" s="103"/>
      <c r="K70" s="103"/>
      <c r="L70" s="103"/>
      <c r="M70" s="103"/>
      <c r="N70" s="103"/>
      <c r="O70" s="113"/>
      <c r="P70" s="114"/>
      <c r="Q70" s="114"/>
      <c r="R70" s="114"/>
      <c r="S70" s="114"/>
      <c r="T70" s="114"/>
      <c r="U70" s="114"/>
      <c r="V70" s="114"/>
      <c r="W70" s="114"/>
      <c r="X70" s="114"/>
      <c r="Y70" s="114"/>
      <c r="Z70" s="114"/>
      <c r="AA70" s="114"/>
      <c r="AB70" s="114"/>
      <c r="AC70" s="114"/>
      <c r="AD70" s="114"/>
      <c r="AE70" s="114"/>
      <c r="AF70" s="115"/>
      <c r="AG70" s="420"/>
      <c r="AH70" s="421"/>
      <c r="AI70" s="113"/>
      <c r="AJ70" s="114"/>
      <c r="AK70" s="114"/>
      <c r="AL70" s="114"/>
      <c r="AM70" s="114"/>
      <c r="AN70" s="114"/>
      <c r="AO70" s="114"/>
      <c r="AP70" s="114"/>
      <c r="AQ70" s="114"/>
      <c r="AR70" s="114"/>
      <c r="AS70" s="114"/>
      <c r="AT70" s="114"/>
      <c r="AU70" s="114"/>
      <c r="AV70" s="114"/>
      <c r="AW70" s="114"/>
      <c r="AX70" s="114"/>
      <c r="AY70" s="114"/>
      <c r="AZ70" s="115"/>
    </row>
    <row r="71" spans="1:90" ht="15" customHeight="1" x14ac:dyDescent="0.2">
      <c r="CA71" s="458" t="s">
        <v>220</v>
      </c>
      <c r="CB71" s="458" t="s">
        <v>222</v>
      </c>
      <c r="CC71" s="458" t="s">
        <v>219</v>
      </c>
      <c r="CJ71"/>
      <c r="CK71" s="147"/>
      <c r="CL71" s="147"/>
    </row>
    <row r="72" spans="1:90" ht="17.45" customHeight="1" x14ac:dyDescent="0.25">
      <c r="A72" s="59"/>
      <c r="B72" s="54"/>
      <c r="C72" s="54"/>
      <c r="D72" s="59" t="s">
        <v>138</v>
      </c>
      <c r="G72" s="54"/>
      <c r="H72" s="54"/>
      <c r="I72" s="54"/>
      <c r="J72" s="54"/>
      <c r="K72" s="54"/>
      <c r="L72" s="54"/>
      <c r="M72" s="54"/>
      <c r="N72" s="468"/>
      <c r="O72" s="469"/>
      <c r="P72" s="469"/>
      <c r="Q72" s="469"/>
      <c r="R72" s="469"/>
      <c r="S72" s="469"/>
      <c r="T72" s="469"/>
      <c r="U72" s="469"/>
      <c r="V72" s="469"/>
      <c r="W72" s="469"/>
      <c r="X72" s="469"/>
      <c r="Y72" s="469"/>
      <c r="Z72" s="469"/>
      <c r="AA72" s="469"/>
      <c r="AB72" s="469"/>
      <c r="AC72" s="469"/>
      <c r="AD72" s="469"/>
      <c r="AE72" s="469"/>
      <c r="AF72" s="469"/>
      <c r="AG72" s="469"/>
      <c r="AH72" s="469"/>
      <c r="AI72" s="469"/>
      <c r="AJ72" s="469"/>
      <c r="AK72" s="469"/>
      <c r="AL72" s="469"/>
      <c r="AM72" s="469"/>
      <c r="AN72" s="469"/>
      <c r="AO72" s="469"/>
      <c r="AP72" s="469"/>
      <c r="AQ72" s="469"/>
      <c r="AR72" s="469"/>
      <c r="AS72" s="469"/>
      <c r="AT72" s="469"/>
      <c r="AU72" s="469"/>
      <c r="AV72" s="469"/>
      <c r="AW72" s="469"/>
      <c r="AX72" s="469"/>
      <c r="AY72" s="470"/>
      <c r="AZ72" s="54"/>
      <c r="CA72" s="458"/>
      <c r="CB72" s="458"/>
      <c r="CC72" s="458"/>
      <c r="CJ72"/>
      <c r="CK72" s="471" t="s">
        <v>225</v>
      </c>
      <c r="CL72" s="147"/>
    </row>
    <row r="73" spans="1:90" ht="17.45" customHeight="1" x14ac:dyDescent="0.25">
      <c r="A73" s="75"/>
      <c r="B73" s="54"/>
      <c r="C73" s="54"/>
      <c r="D73" s="54"/>
      <c r="E73" s="54"/>
      <c r="F73" s="131"/>
      <c r="G73" s="54"/>
      <c r="H73" s="54"/>
      <c r="I73" s="54"/>
      <c r="J73" s="54"/>
      <c r="K73" s="54"/>
      <c r="L73" s="54"/>
      <c r="M73" s="54"/>
      <c r="N73" s="412"/>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413"/>
      <c r="AL73" s="413"/>
      <c r="AM73" s="413"/>
      <c r="AN73" s="413"/>
      <c r="AO73" s="413"/>
      <c r="AP73" s="413"/>
      <c r="AQ73" s="413"/>
      <c r="AR73" s="413"/>
      <c r="AS73" s="413"/>
      <c r="AT73" s="413"/>
      <c r="AU73" s="413"/>
      <c r="AV73" s="413"/>
      <c r="AW73" s="413"/>
      <c r="AX73" s="413"/>
      <c r="AY73" s="414"/>
      <c r="AZ73" s="54"/>
      <c r="CA73" s="458"/>
      <c r="CB73" s="458"/>
      <c r="CC73" s="458"/>
      <c r="CJ73"/>
      <c r="CK73" s="471"/>
      <c r="CL73" s="147"/>
    </row>
    <row r="74" spans="1:90" ht="17.45" customHeight="1" x14ac:dyDescent="0.25">
      <c r="A74" s="75"/>
      <c r="B74" s="54"/>
      <c r="C74" s="54"/>
      <c r="D74" s="54"/>
      <c r="E74" s="54"/>
      <c r="F74" s="131"/>
      <c r="G74" s="54"/>
      <c r="H74" s="54"/>
      <c r="I74" s="54"/>
      <c r="J74" s="54"/>
      <c r="K74" s="54"/>
      <c r="L74" s="54"/>
      <c r="M74" s="54"/>
      <c r="N74" s="412"/>
      <c r="O74" s="413"/>
      <c r="P74" s="413"/>
      <c r="Q74" s="413"/>
      <c r="R74" s="413"/>
      <c r="S74" s="413"/>
      <c r="T74" s="413"/>
      <c r="U74" s="413"/>
      <c r="V74" s="413"/>
      <c r="W74" s="413"/>
      <c r="X74" s="413"/>
      <c r="Y74" s="413"/>
      <c r="Z74" s="413"/>
      <c r="AA74" s="413"/>
      <c r="AB74" s="413"/>
      <c r="AC74" s="413"/>
      <c r="AD74" s="413"/>
      <c r="AE74" s="413"/>
      <c r="AF74" s="413"/>
      <c r="AG74" s="413"/>
      <c r="AH74" s="413"/>
      <c r="AI74" s="413"/>
      <c r="AJ74" s="413"/>
      <c r="AK74" s="413"/>
      <c r="AL74" s="413"/>
      <c r="AM74" s="413"/>
      <c r="AN74" s="413"/>
      <c r="AO74" s="413"/>
      <c r="AP74" s="413"/>
      <c r="AQ74" s="413"/>
      <c r="AR74" s="413"/>
      <c r="AS74" s="413"/>
      <c r="AT74" s="413"/>
      <c r="AU74" s="413"/>
      <c r="AV74" s="413"/>
      <c r="AW74" s="413"/>
      <c r="AX74" s="413"/>
      <c r="AY74" s="414"/>
      <c r="AZ74" s="54"/>
      <c r="CA74" s="458"/>
      <c r="CB74" s="458"/>
      <c r="CC74" s="458"/>
      <c r="CJ74"/>
      <c r="CK74" s="471"/>
      <c r="CL74" s="147"/>
    </row>
    <row r="75" spans="1:90" ht="17.45" customHeight="1" x14ac:dyDescent="0.25">
      <c r="A75" s="54"/>
      <c r="B75" s="54"/>
      <c r="C75" s="54"/>
      <c r="D75" s="54"/>
      <c r="E75" s="87"/>
      <c r="F75" s="54"/>
      <c r="G75" s="54"/>
      <c r="H75" s="54"/>
      <c r="I75" s="54"/>
      <c r="J75" s="54"/>
      <c r="K75" s="54"/>
      <c r="L75" s="54"/>
      <c r="M75" s="54"/>
      <c r="N75" s="412"/>
      <c r="O75" s="413"/>
      <c r="P75" s="413"/>
      <c r="Q75" s="413"/>
      <c r="R75" s="413"/>
      <c r="S75" s="413"/>
      <c r="T75" s="413"/>
      <c r="U75" s="413"/>
      <c r="V75" s="413"/>
      <c r="W75" s="413"/>
      <c r="X75" s="413"/>
      <c r="Y75" s="413"/>
      <c r="Z75" s="413"/>
      <c r="AA75" s="413"/>
      <c r="AB75" s="413"/>
      <c r="AC75" s="413"/>
      <c r="AD75" s="413"/>
      <c r="AE75" s="413"/>
      <c r="AF75" s="413"/>
      <c r="AG75" s="413"/>
      <c r="AH75" s="413"/>
      <c r="AI75" s="413"/>
      <c r="AJ75" s="413"/>
      <c r="AK75" s="413"/>
      <c r="AL75" s="413"/>
      <c r="AM75" s="413"/>
      <c r="AN75" s="413"/>
      <c r="AO75" s="413"/>
      <c r="AP75" s="413"/>
      <c r="AQ75" s="413"/>
      <c r="AR75" s="413"/>
      <c r="AS75" s="413"/>
      <c r="AT75" s="413"/>
      <c r="AU75" s="413"/>
      <c r="AV75" s="413"/>
      <c r="AW75" s="413"/>
      <c r="AX75" s="413"/>
      <c r="AY75" s="414"/>
      <c r="AZ75" s="54"/>
      <c r="CA75" s="458"/>
      <c r="CB75" s="458"/>
      <c r="CC75" s="458"/>
      <c r="CJ75"/>
      <c r="CK75" s="148">
        <f>+(1.08*$V$47*(60-31)*$B$47*20)/0.8/100000</f>
        <v>0</v>
      </c>
      <c r="CL75" t="s">
        <v>224</v>
      </c>
    </row>
    <row r="76" spans="1:90" ht="17.45" customHeight="1" x14ac:dyDescent="0.25">
      <c r="A76" s="179" t="s">
        <v>334</v>
      </c>
      <c r="C76" s="54"/>
      <c r="D76" s="54"/>
      <c r="E76" s="54"/>
      <c r="F76" s="54"/>
      <c r="G76" s="54"/>
      <c r="H76" s="54"/>
      <c r="I76" s="54"/>
      <c r="J76" s="54"/>
      <c r="K76" s="54"/>
      <c r="L76" s="54"/>
      <c r="M76" s="54"/>
      <c r="N76" s="409"/>
      <c r="O76" s="410"/>
      <c r="P76" s="410"/>
      <c r="Q76" s="410"/>
      <c r="R76" s="410"/>
      <c r="S76" s="410"/>
      <c r="T76" s="410"/>
      <c r="U76" s="410"/>
      <c r="V76" s="410"/>
      <c r="W76" s="410"/>
      <c r="X76" s="410"/>
      <c r="Y76" s="410"/>
      <c r="Z76" s="410"/>
      <c r="AA76" s="410"/>
      <c r="AB76" s="410"/>
      <c r="AC76" s="410"/>
      <c r="AD76" s="410"/>
      <c r="AE76" s="410"/>
      <c r="AF76" s="410"/>
      <c r="AG76" s="410"/>
      <c r="AH76" s="410"/>
      <c r="AI76" s="410"/>
      <c r="AJ76" s="410"/>
      <c r="AK76" s="410"/>
      <c r="AL76" s="410"/>
      <c r="AM76" s="410"/>
      <c r="AN76" s="410"/>
      <c r="AO76" s="410"/>
      <c r="AP76" s="410"/>
      <c r="AQ76" s="410"/>
      <c r="AR76" s="410"/>
      <c r="AS76" s="410"/>
      <c r="AT76" s="410"/>
      <c r="AU76" s="410"/>
      <c r="AV76" s="410"/>
      <c r="AW76" s="410"/>
      <c r="AX76" s="410"/>
      <c r="AY76" s="411"/>
      <c r="AZ76" s="54"/>
      <c r="CA76" s="139" t="s">
        <v>214</v>
      </c>
      <c r="CB76" s="140">
        <v>45.1</v>
      </c>
      <c r="CC76" s="141">
        <f t="shared" ref="CC76:CC84" si="0">+$B$41*CB76/100</f>
        <v>0</v>
      </c>
      <c r="CJ76"/>
      <c r="CK76" s="148"/>
      <c r="CL76"/>
    </row>
    <row r="77" spans="1:90" x14ac:dyDescent="0.2">
      <c r="A77" s="54"/>
      <c r="B77" s="54"/>
      <c r="C77" s="54"/>
      <c r="D77" s="54"/>
      <c r="E77" s="54"/>
      <c r="F77" s="54"/>
      <c r="G77" s="54"/>
      <c r="H77" s="54"/>
      <c r="I77" s="54"/>
      <c r="J77" s="54"/>
      <c r="K77" s="54"/>
      <c r="L77" s="54"/>
      <c r="M77" s="54"/>
      <c r="N77" s="75"/>
      <c r="O77" s="80"/>
      <c r="P77" s="80"/>
      <c r="Q77" s="80"/>
      <c r="R77" s="80"/>
      <c r="S77" s="54"/>
      <c r="T77" s="80"/>
      <c r="U77" s="80"/>
      <c r="V77" s="80"/>
      <c r="W77" s="54"/>
      <c r="X77" s="54"/>
      <c r="Y77" s="54"/>
      <c r="Z77" s="54"/>
      <c r="AA77" s="75"/>
      <c r="AB77" s="80"/>
      <c r="AC77" s="80"/>
      <c r="AD77" s="80"/>
      <c r="AE77" s="80"/>
      <c r="AF77" s="54"/>
      <c r="AG77" s="54"/>
      <c r="AH77" s="80"/>
      <c r="AI77" s="80"/>
      <c r="AJ77" s="80"/>
      <c r="AK77" s="80"/>
      <c r="AL77" s="80"/>
      <c r="AM77" s="80"/>
      <c r="AN77" s="80"/>
      <c r="AO77" s="80"/>
      <c r="AP77" s="54"/>
      <c r="AQ77" s="54"/>
      <c r="AR77" s="54"/>
      <c r="AS77" s="54"/>
      <c r="AT77" s="54"/>
      <c r="AU77" s="54"/>
      <c r="AV77" s="54"/>
      <c r="AW77" s="54"/>
      <c r="AX77" s="54"/>
      <c r="AY77" s="54"/>
      <c r="AZ77" s="178" t="s">
        <v>333</v>
      </c>
      <c r="CA77" s="139" t="s">
        <v>215</v>
      </c>
      <c r="CB77" s="140">
        <v>13.5</v>
      </c>
      <c r="CC77" s="141">
        <f t="shared" si="0"/>
        <v>0</v>
      </c>
      <c r="CJ77"/>
      <c r="CK77" s="148"/>
      <c r="CL77"/>
    </row>
    <row r="78" spans="1:90" ht="12.75" customHeight="1" x14ac:dyDescent="0.2">
      <c r="R78" s="162" t="s">
        <v>243</v>
      </c>
      <c r="CA78" s="142" t="s">
        <v>216</v>
      </c>
      <c r="CB78" s="140">
        <v>24.5</v>
      </c>
      <c r="CC78" s="141">
        <f t="shared" si="0"/>
        <v>0</v>
      </c>
      <c r="CJ78"/>
      <c r="CK78" s="148"/>
      <c r="CL78"/>
    </row>
    <row r="79" spans="1:90" ht="5.0999999999999996" customHeight="1" x14ac:dyDescent="0.2">
      <c r="X79" s="162"/>
      <c r="CA79" s="142"/>
      <c r="CB79" s="140"/>
      <c r="CC79" s="141"/>
      <c r="CJ79"/>
      <c r="CK79" s="148"/>
      <c r="CL79"/>
    </row>
    <row r="80" spans="1:90" ht="12.75" customHeight="1" x14ac:dyDescent="0.2">
      <c r="A80" s="162" t="s">
        <v>246</v>
      </c>
      <c r="O80" s="401" t="s">
        <v>247</v>
      </c>
      <c r="P80" s="402"/>
      <c r="Q80" s="402"/>
      <c r="R80" s="402"/>
      <c r="S80" s="402"/>
      <c r="T80" s="402"/>
      <c r="U80" s="402"/>
      <c r="V80" s="402"/>
      <c r="W80" s="402"/>
      <c r="X80" s="402"/>
      <c r="Y80" s="402"/>
      <c r="CA80" s="142" t="s">
        <v>212</v>
      </c>
      <c r="CB80" s="140">
        <v>24.3</v>
      </c>
      <c r="CC80" s="141">
        <f t="shared" si="0"/>
        <v>0</v>
      </c>
      <c r="CJ80"/>
      <c r="CK80" s="148">
        <f>+(1.08*$V$47*(60-31)*$B$47*20)/0.96/100000</f>
        <v>0</v>
      </c>
      <c r="CL80" t="s">
        <v>224</v>
      </c>
    </row>
    <row r="81" spans="79:90" ht="12.75" customHeight="1" x14ac:dyDescent="0.2">
      <c r="CA81" s="142" t="s">
        <v>213</v>
      </c>
      <c r="CB81" s="140">
        <v>36.9</v>
      </c>
      <c r="CC81" s="141">
        <f t="shared" si="0"/>
        <v>0</v>
      </c>
      <c r="CJ81"/>
      <c r="CK81"/>
      <c r="CL81"/>
    </row>
    <row r="82" spans="79:90" ht="12.75" customHeight="1" x14ac:dyDescent="0.2">
      <c r="CA82" s="142" t="s">
        <v>217</v>
      </c>
      <c r="CB82" s="140">
        <v>25.5</v>
      </c>
      <c r="CC82" s="141">
        <f t="shared" si="0"/>
        <v>0</v>
      </c>
    </row>
    <row r="83" spans="79:90" ht="12.75" customHeight="1" x14ac:dyDescent="0.2">
      <c r="CA83" s="143" t="s">
        <v>221</v>
      </c>
      <c r="CB83" s="144">
        <v>20.3</v>
      </c>
      <c r="CC83" s="141">
        <f t="shared" si="0"/>
        <v>0</v>
      </c>
    </row>
    <row r="84" spans="79:90" ht="12.75" customHeight="1" x14ac:dyDescent="0.2">
      <c r="CA84" s="142" t="s">
        <v>218</v>
      </c>
      <c r="CB84" s="140">
        <v>24.8</v>
      </c>
      <c r="CC84" s="141">
        <f t="shared" si="0"/>
        <v>0</v>
      </c>
    </row>
    <row r="85" spans="79:90" ht="12.75" customHeight="1" x14ac:dyDescent="0.2">
      <c r="CA85" s="145" t="s">
        <v>223</v>
      </c>
      <c r="CB85"/>
      <c r="CC85" s="146"/>
    </row>
    <row r="86" spans="79:90" ht="12.75" customHeight="1" x14ac:dyDescent="0.2"/>
    <row r="87" spans="79:90" ht="12.75" customHeight="1" x14ac:dyDescent="0.2"/>
    <row r="88" spans="79:90" ht="12.75" customHeight="1" x14ac:dyDescent="0.2"/>
    <row r="89" spans="79:90" ht="12.75" customHeight="1" x14ac:dyDescent="0.2"/>
    <row r="90" spans="79:90" ht="12.75" customHeight="1" x14ac:dyDescent="0.2"/>
    <row r="91" spans="79:90" ht="12.75" customHeight="1" x14ac:dyDescent="0.2"/>
    <row r="92" spans="79:90" ht="12.75" customHeight="1" x14ac:dyDescent="0.2"/>
    <row r="93" spans="79:90" ht="12.75" customHeight="1" x14ac:dyDescent="0.2"/>
    <row r="94" spans="79:90" ht="12.75" customHeight="1" x14ac:dyDescent="0.2"/>
    <row r="95" spans="79:90" ht="12.75" customHeight="1" x14ac:dyDescent="0.2"/>
    <row r="96" spans="79:90"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sheetData>
  <sheetProtection algorithmName="SHA-512" hashValue="nyABZlW2g875gB5WvrticLphjXoQbeUJ+tniG51udrossWtljULz80opGp604ARAfvS05z7/6IEvqySE3aGbJg==" saltValue="w7cYKywdF+iuas6YHuGMBQ==" spinCount="100000" sheet="1" objects="1" scenarios="1"/>
  <mergeCells count="96">
    <mergeCell ref="CK72:CK74"/>
    <mergeCell ref="B41:G41"/>
    <mergeCell ref="A58:H58"/>
    <mergeCell ref="B64:E64"/>
    <mergeCell ref="J59:M59"/>
    <mergeCell ref="J64:M64"/>
    <mergeCell ref="B59:E59"/>
    <mergeCell ref="CA71:CA75"/>
    <mergeCell ref="AR64:AW64"/>
    <mergeCell ref="A67:AZ67"/>
    <mergeCell ref="A62:Z62"/>
    <mergeCell ref="AA62:AZ62"/>
    <mergeCell ref="AJ64:AM64"/>
    <mergeCell ref="AB64:AE64"/>
    <mergeCell ref="AC41:AJ41"/>
    <mergeCell ref="AR41:AW41"/>
    <mergeCell ref="CC71:CC75"/>
    <mergeCell ref="A51:AM52"/>
    <mergeCell ref="A53:AM54"/>
    <mergeCell ref="N74:AY74"/>
    <mergeCell ref="I58:P58"/>
    <mergeCell ref="AA58:AH58"/>
    <mergeCell ref="AI58:AP58"/>
    <mergeCell ref="A56:AZ56"/>
    <mergeCell ref="CB71:CB75"/>
    <mergeCell ref="R64:W64"/>
    <mergeCell ref="A63:H63"/>
    <mergeCell ref="I63:P63"/>
    <mergeCell ref="AA63:AH63"/>
    <mergeCell ref="AI63:AP63"/>
    <mergeCell ref="R59:W59"/>
    <mergeCell ref="N72:AY72"/>
    <mergeCell ref="R15:X15"/>
    <mergeCell ref="AR47:AW47"/>
    <mergeCell ref="A46:T46"/>
    <mergeCell ref="U46:AO46"/>
    <mergeCell ref="AB59:AE59"/>
    <mergeCell ref="AJ59:AM59"/>
    <mergeCell ref="AR53:AW53"/>
    <mergeCell ref="AR59:AW59"/>
    <mergeCell ref="A44:AZ44"/>
    <mergeCell ref="N41:S41"/>
    <mergeCell ref="N15:P15"/>
    <mergeCell ref="Z15:AB15"/>
    <mergeCell ref="AD15:AK15"/>
    <mergeCell ref="AL15:AZ15"/>
    <mergeCell ref="AS25:AY25"/>
    <mergeCell ref="AB25:AC26"/>
    <mergeCell ref="H1:AZ2"/>
    <mergeCell ref="T3:AN4"/>
    <mergeCell ref="A9:AZ9"/>
    <mergeCell ref="A11:X11"/>
    <mergeCell ref="Y11:AZ11"/>
    <mergeCell ref="U5:AM5"/>
    <mergeCell ref="AN5:AY6"/>
    <mergeCell ref="A5:K5"/>
    <mergeCell ref="A13:X13"/>
    <mergeCell ref="B15:D15"/>
    <mergeCell ref="F15:L15"/>
    <mergeCell ref="Y40:AP40"/>
    <mergeCell ref="A35:AZ35"/>
    <mergeCell ref="A40:L40"/>
    <mergeCell ref="M40:X40"/>
    <mergeCell ref="A19:X19"/>
    <mergeCell ref="Y17:AZ17"/>
    <mergeCell ref="A17:X17"/>
    <mergeCell ref="Y13:AK13"/>
    <mergeCell ref="AL13:AP13"/>
    <mergeCell ref="AQ13:AZ13"/>
    <mergeCell ref="Y19:AK19"/>
    <mergeCell ref="AL19:AP19"/>
    <mergeCell ref="AQ19:AZ19"/>
    <mergeCell ref="Z21:AB21"/>
    <mergeCell ref="AD21:AK21"/>
    <mergeCell ref="AL21:AZ21"/>
    <mergeCell ref="A23:AZ23"/>
    <mergeCell ref="B21:D21"/>
    <mergeCell ref="F21:L21"/>
    <mergeCell ref="N21:P21"/>
    <mergeCell ref="R21:X21"/>
    <mergeCell ref="O80:Y80"/>
    <mergeCell ref="A25:D26"/>
    <mergeCell ref="AJ25:AN25"/>
    <mergeCell ref="AL28:AO28"/>
    <mergeCell ref="AE25:AG26"/>
    <mergeCell ref="F25:H26"/>
    <mergeCell ref="J25:L26"/>
    <mergeCell ref="X25:Z26"/>
    <mergeCell ref="B47:M47"/>
    <mergeCell ref="V47:AG47"/>
    <mergeCell ref="N76:AY76"/>
    <mergeCell ref="N73:AY73"/>
    <mergeCell ref="N75:AY75"/>
    <mergeCell ref="R69:Z69"/>
    <mergeCell ref="AK69:AS69"/>
    <mergeCell ref="AG68:AH70"/>
  </mergeCells>
  <phoneticPr fontId="20" type="noConversion"/>
  <hyperlinks>
    <hyperlink ref="O80:V80" r:id="rId1" display="CustomerCare@alliantenergy.com" xr:uid="{00000000-0004-0000-0200-000000000000}"/>
  </hyperlinks>
  <printOptions horizontalCentered="1"/>
  <pageMargins left="0.25" right="0.25" top="0.25" bottom="0.25" header="0.5" footer="0.5"/>
  <pageSetup scale="68" orientation="portrait" verticalDpi="1200"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Z60"/>
  <sheetViews>
    <sheetView showGridLines="0" topLeftCell="A26" zoomScale="125" zoomScaleNormal="125" workbookViewId="0">
      <selection activeCell="AR57" sqref="AR57"/>
    </sheetView>
  </sheetViews>
  <sheetFormatPr defaultColWidth="9.140625" defaultRowHeight="10.5" x14ac:dyDescent="0.15"/>
  <cols>
    <col min="1" max="42" width="2.7109375" style="1" customWidth="1"/>
    <col min="43" max="43" width="14.7109375" style="1" customWidth="1"/>
    <col min="44" max="44" width="2.7109375" style="1" customWidth="1"/>
    <col min="45" max="16384" width="9.140625" style="1"/>
  </cols>
  <sheetData>
    <row r="1" spans="1:45" ht="12.75" customHeight="1" x14ac:dyDescent="0.15">
      <c r="H1" s="477" t="s">
        <v>273</v>
      </c>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477"/>
      <c r="AJ1" s="477"/>
      <c r="AK1" s="477"/>
      <c r="AL1" s="477"/>
      <c r="AM1" s="477"/>
      <c r="AN1" s="477"/>
      <c r="AO1" s="477"/>
      <c r="AP1" s="185"/>
      <c r="AQ1" s="185"/>
      <c r="AR1" s="159"/>
    </row>
    <row r="2" spans="1:45" ht="12.75" customHeight="1" x14ac:dyDescent="0.15">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c r="AP2" s="185"/>
      <c r="AQ2" s="185"/>
      <c r="AR2" s="159"/>
    </row>
    <row r="3" spans="1:45" ht="12.75" customHeight="1" x14ac:dyDescent="0.2">
      <c r="H3" s="182"/>
      <c r="I3" s="45"/>
      <c r="J3" s="45"/>
      <c r="K3" s="45"/>
      <c r="L3" s="45"/>
      <c r="N3" s="50"/>
      <c r="O3" s="475" t="s">
        <v>226</v>
      </c>
      <c r="P3" s="475"/>
      <c r="Q3" s="475"/>
      <c r="R3" s="475"/>
      <c r="S3" s="475"/>
      <c r="T3" s="475"/>
      <c r="U3" s="475"/>
      <c r="V3" s="475"/>
      <c r="W3" s="475"/>
      <c r="X3" s="475"/>
      <c r="Y3" s="475"/>
      <c r="Z3" s="475"/>
      <c r="AA3" s="475"/>
      <c r="AB3" s="475"/>
      <c r="AC3" s="475"/>
      <c r="AD3" s="475"/>
      <c r="AE3" s="475"/>
      <c r="AF3" s="475"/>
      <c r="AG3" s="475"/>
      <c r="AH3" s="475"/>
      <c r="AI3" s="50"/>
      <c r="AJ3" s="50"/>
      <c r="AK3" s="50"/>
      <c r="AL3" s="50"/>
      <c r="AM3" s="50"/>
      <c r="AN3" s="45"/>
      <c r="AO3" s="45"/>
      <c r="AP3" s="45"/>
      <c r="AQ3" s="45"/>
      <c r="AR3" s="45"/>
    </row>
    <row r="4" spans="1:45" ht="12.75" customHeight="1" x14ac:dyDescent="0.2">
      <c r="A4" s="152" t="s">
        <v>238</v>
      </c>
      <c r="B4" s="157"/>
      <c r="C4" s="157"/>
      <c r="D4" s="157"/>
      <c r="E4" s="157"/>
      <c r="F4" s="157"/>
      <c r="G4" s="157"/>
      <c r="H4" s="157"/>
      <c r="I4" s="158"/>
      <c r="J4" s="158"/>
      <c r="K4" s="158"/>
      <c r="L4" s="45"/>
      <c r="M4" s="146"/>
      <c r="N4" s="146"/>
      <c r="O4" s="476"/>
      <c r="P4" s="476"/>
      <c r="Q4" s="476"/>
      <c r="R4" s="476"/>
      <c r="S4" s="476"/>
      <c r="T4" s="476"/>
      <c r="U4" s="476"/>
      <c r="V4" s="476"/>
      <c r="W4" s="476"/>
      <c r="X4" s="476"/>
      <c r="Y4" s="476"/>
      <c r="Z4" s="476"/>
      <c r="AA4" s="476"/>
      <c r="AB4" s="476"/>
      <c r="AC4" s="476"/>
      <c r="AD4" s="476"/>
      <c r="AE4" s="476"/>
      <c r="AF4" s="476"/>
      <c r="AG4" s="476"/>
      <c r="AH4" s="476"/>
      <c r="AI4" s="50"/>
      <c r="AJ4" s="50"/>
      <c r="AK4" s="50"/>
      <c r="AL4" s="50"/>
      <c r="AM4" s="50"/>
      <c r="AN4" s="45"/>
      <c r="AO4" s="45"/>
      <c r="AP4" s="45"/>
      <c r="AQ4" s="45"/>
      <c r="AR4" s="45"/>
    </row>
    <row r="5" spans="1:45" ht="24.95" customHeight="1" x14ac:dyDescent="0.25">
      <c r="A5" s="486" t="s">
        <v>239</v>
      </c>
      <c r="B5" s="486"/>
      <c r="C5" s="486"/>
      <c r="D5" s="486"/>
      <c r="E5" s="486"/>
      <c r="F5" s="486"/>
      <c r="G5" s="486"/>
      <c r="H5" s="486"/>
      <c r="I5" s="486"/>
      <c r="J5" s="486"/>
      <c r="K5" s="486"/>
      <c r="L5" s="156"/>
      <c r="M5" s="156"/>
      <c r="N5" s="156"/>
      <c r="O5" s="301">
        <f>Owner!A45</f>
        <v>0</v>
      </c>
      <c r="P5" s="481"/>
      <c r="Q5" s="481"/>
      <c r="R5" s="481"/>
      <c r="S5" s="481"/>
      <c r="T5" s="481"/>
      <c r="U5" s="481"/>
      <c r="V5" s="481"/>
      <c r="W5" s="481"/>
      <c r="X5" s="481"/>
      <c r="Y5" s="481"/>
      <c r="Z5" s="481"/>
      <c r="AA5" s="481"/>
      <c r="AB5" s="481"/>
      <c r="AC5" s="481"/>
      <c r="AD5" s="481"/>
      <c r="AE5" s="481"/>
      <c r="AF5" s="481"/>
      <c r="AG5" s="481"/>
      <c r="AH5" s="482"/>
      <c r="AI5" s="493" t="s">
        <v>242</v>
      </c>
      <c r="AJ5" s="494"/>
      <c r="AK5" s="494"/>
      <c r="AL5" s="494"/>
      <c r="AM5" s="494"/>
      <c r="AN5" s="494"/>
      <c r="AO5" s="494"/>
      <c r="AP5" s="494"/>
      <c r="AQ5" s="494"/>
      <c r="AS5" s="155"/>
    </row>
    <row r="6" spans="1:45" ht="12.75" x14ac:dyDescent="0.15">
      <c r="A6" s="51"/>
      <c r="AI6" s="494"/>
      <c r="AJ6" s="494"/>
      <c r="AK6" s="494"/>
      <c r="AL6" s="494"/>
      <c r="AM6" s="494"/>
      <c r="AN6" s="494"/>
      <c r="AO6" s="494"/>
      <c r="AP6" s="494"/>
      <c r="AQ6" s="494"/>
      <c r="AS6" s="155"/>
    </row>
    <row r="7" spans="1:45" ht="50.1" customHeight="1" x14ac:dyDescent="0.15">
      <c r="A7" s="46" t="s">
        <v>94</v>
      </c>
      <c r="B7" s="479" t="s">
        <v>267</v>
      </c>
      <c r="C7" s="479"/>
      <c r="D7" s="479"/>
      <c r="E7" s="479"/>
      <c r="F7" s="479"/>
      <c r="G7" s="479"/>
      <c r="H7" s="479"/>
      <c r="I7" s="479"/>
      <c r="J7" s="479"/>
      <c r="K7" s="479"/>
      <c r="L7" s="479"/>
      <c r="M7" s="479"/>
      <c r="N7" s="479"/>
      <c r="O7" s="479"/>
      <c r="P7" s="479"/>
      <c r="Q7" s="479"/>
      <c r="R7" s="479"/>
      <c r="S7" s="479"/>
      <c r="T7" s="479"/>
      <c r="U7" s="479"/>
      <c r="V7" s="479"/>
      <c r="W7" s="479"/>
      <c r="X7" s="479"/>
      <c r="Y7" s="479"/>
      <c r="Z7" s="479"/>
      <c r="AA7" s="479"/>
      <c r="AB7" s="479"/>
      <c r="AC7" s="479"/>
      <c r="AD7" s="479"/>
      <c r="AE7" s="479"/>
      <c r="AF7" s="479"/>
      <c r="AG7" s="479"/>
      <c r="AH7" s="479"/>
      <c r="AI7" s="479"/>
      <c r="AJ7" s="479"/>
      <c r="AK7" s="479"/>
      <c r="AL7" s="479"/>
      <c r="AM7" s="479"/>
      <c r="AN7" s="479"/>
      <c r="AO7" s="479"/>
      <c r="AP7" s="479"/>
      <c r="AQ7" s="479"/>
    </row>
    <row r="8" spans="1:45" ht="9" customHeight="1" x14ac:dyDescent="0.15">
      <c r="A8" s="47"/>
    </row>
    <row r="9" spans="1:45" x14ac:dyDescent="0.15">
      <c r="A9" s="46" t="s">
        <v>95</v>
      </c>
      <c r="B9" s="1" t="s">
        <v>155</v>
      </c>
    </row>
    <row r="10" spans="1:45" ht="3.95" customHeight="1" x14ac:dyDescent="0.15">
      <c r="A10" s="46"/>
    </row>
    <row r="11" spans="1:45" ht="75.95" customHeight="1" x14ac:dyDescent="0.15">
      <c r="A11" s="48"/>
      <c r="B11" s="17" t="s">
        <v>88</v>
      </c>
      <c r="C11" s="479" t="s">
        <v>281</v>
      </c>
      <c r="D11" s="480"/>
      <c r="E11" s="480"/>
      <c r="F11" s="480"/>
      <c r="G11" s="480"/>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0"/>
      <c r="AI11" s="480"/>
      <c r="AJ11" s="480"/>
      <c r="AK11" s="480"/>
      <c r="AL11" s="480"/>
      <c r="AM11" s="480"/>
      <c r="AN11" s="480"/>
      <c r="AO11" s="480"/>
      <c r="AP11" s="480"/>
      <c r="AQ11" s="480"/>
    </row>
    <row r="12" spans="1:45" ht="23.25" customHeight="1" x14ac:dyDescent="0.15">
      <c r="A12" s="48"/>
      <c r="B12" s="17" t="s">
        <v>89</v>
      </c>
      <c r="C12" s="479" t="s">
        <v>266</v>
      </c>
      <c r="D12" s="480"/>
      <c r="E12" s="480"/>
      <c r="F12" s="480"/>
      <c r="G12" s="480"/>
      <c r="H12" s="480"/>
      <c r="I12" s="480"/>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0"/>
      <c r="AI12" s="480"/>
      <c r="AJ12" s="480"/>
      <c r="AK12" s="480"/>
      <c r="AL12" s="480"/>
      <c r="AM12" s="480"/>
      <c r="AN12" s="480"/>
      <c r="AO12" s="480"/>
      <c r="AP12" s="480"/>
      <c r="AQ12" s="480"/>
    </row>
    <row r="13" spans="1:45" ht="36.950000000000003" customHeight="1" x14ac:dyDescent="0.15">
      <c r="A13" s="48"/>
      <c r="B13" s="17" t="s">
        <v>90</v>
      </c>
      <c r="C13" s="479" t="s">
        <v>282</v>
      </c>
      <c r="D13" s="480"/>
      <c r="E13" s="480"/>
      <c r="F13" s="480"/>
      <c r="G13" s="480"/>
      <c r="H13" s="480"/>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0"/>
      <c r="AM13" s="480"/>
      <c r="AN13" s="480"/>
      <c r="AO13" s="480"/>
      <c r="AP13" s="480"/>
      <c r="AQ13" s="480"/>
    </row>
    <row r="14" spans="1:45" ht="23.25" customHeight="1" x14ac:dyDescent="0.15">
      <c r="A14" s="17" t="s">
        <v>96</v>
      </c>
      <c r="B14" s="479" t="s">
        <v>272</v>
      </c>
      <c r="C14" s="479"/>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479"/>
      <c r="AL14" s="479"/>
      <c r="AM14" s="479"/>
      <c r="AN14" s="479"/>
      <c r="AO14" s="479"/>
      <c r="AP14" s="479"/>
      <c r="AQ14" s="479"/>
    </row>
    <row r="15" spans="1:45" ht="9" customHeight="1" x14ac:dyDescent="0.15">
      <c r="A15" s="46"/>
    </row>
    <row r="16" spans="1:45" ht="50.1" customHeight="1" x14ac:dyDescent="0.15">
      <c r="A16" s="17" t="s">
        <v>97</v>
      </c>
      <c r="B16" s="484" t="s">
        <v>283</v>
      </c>
      <c r="C16" s="484"/>
      <c r="D16" s="484"/>
      <c r="E16" s="484"/>
      <c r="F16" s="484"/>
      <c r="G16" s="484"/>
      <c r="H16" s="484"/>
      <c r="I16" s="484"/>
      <c r="J16" s="484"/>
      <c r="K16" s="484"/>
      <c r="L16" s="484"/>
      <c r="M16" s="484"/>
      <c r="N16" s="484"/>
      <c r="O16" s="484"/>
      <c r="P16" s="484"/>
      <c r="Q16" s="484"/>
      <c r="R16" s="484"/>
      <c r="S16" s="484"/>
      <c r="T16" s="484"/>
      <c r="U16" s="484"/>
      <c r="V16" s="484"/>
      <c r="W16" s="484"/>
      <c r="X16" s="484"/>
      <c r="Y16" s="484"/>
      <c r="Z16" s="484"/>
      <c r="AA16" s="484"/>
      <c r="AB16" s="484"/>
      <c r="AC16" s="484"/>
      <c r="AD16" s="484"/>
      <c r="AE16" s="484"/>
      <c r="AF16" s="484"/>
      <c r="AG16" s="484"/>
      <c r="AH16" s="484"/>
      <c r="AI16" s="484"/>
      <c r="AJ16" s="484"/>
      <c r="AK16" s="484"/>
      <c r="AL16" s="484"/>
      <c r="AM16" s="484"/>
      <c r="AN16" s="484"/>
      <c r="AO16" s="484"/>
      <c r="AP16" s="484"/>
      <c r="AQ16" s="484"/>
    </row>
    <row r="17" spans="1:52" ht="6" customHeight="1" x14ac:dyDescent="0.15">
      <c r="A17" s="46"/>
    </row>
    <row r="18" spans="1:52" x14ac:dyDescent="0.15">
      <c r="A18" s="17" t="s">
        <v>98</v>
      </c>
      <c r="B18" s="1" t="s">
        <v>91</v>
      </c>
    </row>
    <row r="19" spans="1:52" ht="9" customHeight="1" x14ac:dyDescent="0.15">
      <c r="A19" s="46"/>
    </row>
    <row r="20" spans="1:52" ht="10.5" customHeight="1" x14ac:dyDescent="0.2">
      <c r="A20" s="17" t="s">
        <v>99</v>
      </c>
      <c r="B20" s="49" t="s">
        <v>156</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row>
    <row r="21" spans="1:52" ht="9" customHeight="1" x14ac:dyDescent="0.15">
      <c r="A21" s="46"/>
    </row>
    <row r="22" spans="1:52" ht="23.25" customHeight="1" x14ac:dyDescent="0.15">
      <c r="A22" s="46" t="s">
        <v>100</v>
      </c>
      <c r="B22" s="479" t="s">
        <v>268</v>
      </c>
      <c r="C22" s="480"/>
      <c r="D22" s="480"/>
      <c r="E22" s="480"/>
      <c r="F22" s="480"/>
      <c r="G22" s="480"/>
      <c r="H22" s="480"/>
      <c r="I22" s="480"/>
      <c r="J22" s="480"/>
      <c r="K22" s="480"/>
      <c r="L22" s="480"/>
      <c r="M22" s="480"/>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0"/>
      <c r="AM22" s="480"/>
      <c r="AN22" s="480"/>
      <c r="AO22" s="480"/>
      <c r="AP22" s="480"/>
      <c r="AQ22" s="480"/>
    </row>
    <row r="23" spans="1:52" ht="5.0999999999999996" customHeight="1" x14ac:dyDescent="0.15">
      <c r="A23" s="46"/>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183"/>
      <c r="AS23" s="183"/>
    </row>
    <row r="24" spans="1:52" ht="12.75" x14ac:dyDescent="0.15">
      <c r="A24" s="17" t="s">
        <v>101</v>
      </c>
      <c r="B24" s="48" t="s">
        <v>264</v>
      </c>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183"/>
      <c r="AS24" s="183"/>
    </row>
    <row r="25" spans="1:52" ht="23.25" customHeight="1" x14ac:dyDescent="0.15">
      <c r="B25" s="17" t="s">
        <v>88</v>
      </c>
      <c r="C25" s="478" t="s">
        <v>262</v>
      </c>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c r="AM25" s="478"/>
      <c r="AN25" s="478"/>
      <c r="AO25" s="478"/>
      <c r="AP25" s="478"/>
      <c r="AQ25" s="478"/>
      <c r="AR25" s="184"/>
      <c r="AS25" s="184"/>
      <c r="AT25" s="184"/>
      <c r="AU25" s="184"/>
      <c r="AV25" s="184"/>
      <c r="AW25" s="184"/>
      <c r="AX25" s="184"/>
      <c r="AY25" s="184"/>
    </row>
    <row r="26" spans="1:52" ht="23.25" customHeight="1" x14ac:dyDescent="0.15">
      <c r="B26" s="17" t="s">
        <v>89</v>
      </c>
      <c r="C26" s="478" t="s">
        <v>263</v>
      </c>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c r="AM26" s="478"/>
      <c r="AN26" s="478"/>
      <c r="AO26" s="478"/>
      <c r="AP26" s="478"/>
      <c r="AQ26" s="478"/>
      <c r="AR26" s="184"/>
      <c r="AS26" s="184"/>
      <c r="AT26" s="184"/>
      <c r="AU26" s="184"/>
      <c r="AV26" s="184"/>
      <c r="AW26" s="184"/>
      <c r="AX26" s="184"/>
      <c r="AY26" s="184"/>
      <c r="AZ26" s="184"/>
    </row>
    <row r="27" spans="1:52" ht="23.25" customHeight="1" x14ac:dyDescent="0.15">
      <c r="B27" s="17" t="s">
        <v>90</v>
      </c>
      <c r="C27" s="478" t="s">
        <v>261</v>
      </c>
      <c r="D27" s="478"/>
      <c r="E27" s="478"/>
      <c r="F27" s="478"/>
      <c r="G27" s="478"/>
      <c r="H27" s="478"/>
      <c r="I27" s="478"/>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8"/>
      <c r="AL27" s="478"/>
      <c r="AM27" s="478"/>
      <c r="AN27" s="478"/>
      <c r="AO27" s="478"/>
      <c r="AP27" s="478"/>
      <c r="AQ27" s="478"/>
      <c r="AR27" s="184"/>
      <c r="AS27" s="184"/>
      <c r="AT27" s="184"/>
      <c r="AU27" s="184"/>
      <c r="AV27" s="184"/>
      <c r="AW27" s="184"/>
      <c r="AX27" s="184"/>
      <c r="AY27" s="184"/>
    </row>
    <row r="28" spans="1:52" ht="9" customHeight="1" x14ac:dyDescent="0.15">
      <c r="A28" s="46"/>
    </row>
    <row r="29" spans="1:52" ht="23.25" customHeight="1" x14ac:dyDescent="0.15">
      <c r="A29" s="46" t="s">
        <v>102</v>
      </c>
      <c r="B29" s="478" t="s">
        <v>269</v>
      </c>
      <c r="C29" s="485"/>
      <c r="D29" s="485"/>
      <c r="E29" s="485"/>
      <c r="F29" s="485"/>
      <c r="G29" s="485"/>
      <c r="H29" s="485"/>
      <c r="I29" s="485"/>
      <c r="J29" s="485"/>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485"/>
      <c r="AH29" s="485"/>
      <c r="AI29" s="485"/>
      <c r="AJ29" s="485"/>
      <c r="AK29" s="485"/>
      <c r="AL29" s="485"/>
      <c r="AM29" s="485"/>
      <c r="AN29" s="485"/>
      <c r="AO29" s="485"/>
      <c r="AP29" s="485"/>
      <c r="AQ29" s="485"/>
    </row>
    <row r="30" spans="1:52" ht="9" customHeight="1" x14ac:dyDescent="0.15">
      <c r="A30" s="46"/>
    </row>
    <row r="31" spans="1:52" ht="23.25" customHeight="1" x14ac:dyDescent="0.15">
      <c r="A31" s="17" t="s">
        <v>103</v>
      </c>
      <c r="B31" s="478" t="s">
        <v>92</v>
      </c>
      <c r="C31" s="485"/>
      <c r="D31" s="485"/>
      <c r="E31" s="485"/>
      <c r="F31" s="485"/>
      <c r="G31" s="485"/>
      <c r="H31" s="485"/>
      <c r="I31" s="485"/>
      <c r="J31" s="485"/>
      <c r="K31" s="485"/>
      <c r="L31" s="485"/>
      <c r="M31" s="485"/>
      <c r="N31" s="485"/>
      <c r="O31" s="485"/>
      <c r="P31" s="485"/>
      <c r="Q31" s="485"/>
      <c r="R31" s="485"/>
      <c r="S31" s="485"/>
      <c r="T31" s="485"/>
      <c r="U31" s="485"/>
      <c r="V31" s="485"/>
      <c r="W31" s="485"/>
      <c r="X31" s="485"/>
      <c r="Y31" s="485"/>
      <c r="Z31" s="485"/>
      <c r="AA31" s="485"/>
      <c r="AB31" s="485"/>
      <c r="AC31" s="485"/>
      <c r="AD31" s="485"/>
      <c r="AE31" s="485"/>
      <c r="AF31" s="485"/>
      <c r="AG31" s="485"/>
      <c r="AH31" s="485"/>
      <c r="AI31" s="485"/>
      <c r="AJ31" s="485"/>
      <c r="AK31" s="485"/>
      <c r="AL31" s="485"/>
      <c r="AM31" s="485"/>
      <c r="AN31" s="485"/>
      <c r="AO31" s="485"/>
      <c r="AP31" s="485"/>
      <c r="AQ31" s="485"/>
    </row>
    <row r="32" spans="1:52" ht="9" customHeight="1" x14ac:dyDescent="0.15">
      <c r="A32" s="46"/>
    </row>
    <row r="33" spans="1:43" ht="10.5" customHeight="1" x14ac:dyDescent="0.15">
      <c r="A33" s="17" t="s">
        <v>104</v>
      </c>
      <c r="B33" s="1" t="s">
        <v>93</v>
      </c>
    </row>
    <row r="34" spans="1:43" ht="9" customHeight="1" x14ac:dyDescent="0.15">
      <c r="A34" s="46"/>
    </row>
    <row r="35" spans="1:43" ht="23.25" customHeight="1" x14ac:dyDescent="0.15">
      <c r="A35" s="17" t="s">
        <v>234</v>
      </c>
      <c r="B35" s="478" t="s">
        <v>270</v>
      </c>
      <c r="C35" s="485"/>
      <c r="D35" s="485"/>
      <c r="E35" s="485"/>
      <c r="F35" s="485"/>
      <c r="G35" s="485"/>
      <c r="H35" s="485"/>
      <c r="I35" s="485"/>
      <c r="J35" s="485"/>
      <c r="K35" s="485"/>
      <c r="L35" s="485"/>
      <c r="M35" s="485"/>
      <c r="N35" s="485"/>
      <c r="O35" s="485"/>
      <c r="P35" s="485"/>
      <c r="Q35" s="485"/>
      <c r="R35" s="485"/>
      <c r="S35" s="485"/>
      <c r="T35" s="485"/>
      <c r="U35" s="485"/>
      <c r="V35" s="485"/>
      <c r="W35" s="485"/>
      <c r="X35" s="485"/>
      <c r="Y35" s="485"/>
      <c r="Z35" s="485"/>
      <c r="AA35" s="485"/>
      <c r="AB35" s="485"/>
      <c r="AC35" s="485"/>
      <c r="AD35" s="485"/>
      <c r="AE35" s="485"/>
      <c r="AF35" s="485"/>
      <c r="AG35" s="485"/>
      <c r="AH35" s="485"/>
      <c r="AI35" s="485"/>
      <c r="AJ35" s="485"/>
      <c r="AK35" s="485"/>
      <c r="AL35" s="485"/>
      <c r="AM35" s="485"/>
      <c r="AN35" s="485"/>
      <c r="AO35" s="485"/>
      <c r="AP35" s="485"/>
      <c r="AQ35" s="485"/>
    </row>
    <row r="36" spans="1:43" ht="9" customHeight="1" x14ac:dyDescent="0.15"/>
    <row r="37" spans="1:43" ht="37.35" customHeight="1" x14ac:dyDescent="0.15">
      <c r="A37" s="17" t="s">
        <v>265</v>
      </c>
      <c r="B37" s="478" t="s">
        <v>284</v>
      </c>
      <c r="C37" s="485"/>
      <c r="D37" s="485"/>
      <c r="E37" s="485"/>
      <c r="F37" s="485"/>
      <c r="G37" s="485"/>
      <c r="H37" s="485"/>
      <c r="I37" s="485"/>
      <c r="J37" s="485"/>
      <c r="K37" s="485"/>
      <c r="L37" s="485"/>
      <c r="M37" s="485"/>
      <c r="N37" s="485"/>
      <c r="O37" s="485"/>
      <c r="P37" s="485"/>
      <c r="Q37" s="485"/>
      <c r="R37" s="485"/>
      <c r="S37" s="485"/>
      <c r="T37" s="485"/>
      <c r="U37" s="485"/>
      <c r="V37" s="485"/>
      <c r="W37" s="485"/>
      <c r="X37" s="485"/>
      <c r="Y37" s="485"/>
      <c r="Z37" s="485"/>
      <c r="AA37" s="485"/>
      <c r="AB37" s="485"/>
      <c r="AC37" s="485"/>
      <c r="AD37" s="485"/>
      <c r="AE37" s="485"/>
      <c r="AF37" s="485"/>
      <c r="AG37" s="485"/>
      <c r="AH37" s="485"/>
      <c r="AI37" s="485"/>
      <c r="AJ37" s="485"/>
      <c r="AK37" s="485"/>
      <c r="AL37" s="485"/>
      <c r="AM37" s="485"/>
      <c r="AN37" s="485"/>
      <c r="AO37" s="485"/>
      <c r="AP37" s="485"/>
      <c r="AQ37" s="485"/>
    </row>
    <row r="38" spans="1:43" ht="3.95" customHeight="1" x14ac:dyDescent="0.15">
      <c r="A38" s="47"/>
    </row>
    <row r="39" spans="1:43" ht="23.25" customHeight="1" x14ac:dyDescent="0.15">
      <c r="B39" s="478" t="s">
        <v>285</v>
      </c>
      <c r="C39" s="478"/>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8"/>
      <c r="AG39" s="478"/>
      <c r="AH39" s="478"/>
      <c r="AI39" s="478"/>
      <c r="AJ39" s="478"/>
      <c r="AK39" s="478"/>
      <c r="AL39" s="478"/>
      <c r="AM39" s="478"/>
      <c r="AN39" s="478"/>
      <c r="AO39" s="478"/>
      <c r="AP39" s="478"/>
      <c r="AQ39" s="478"/>
    </row>
    <row r="40" spans="1:43" ht="3.95" customHeight="1" x14ac:dyDescent="0.15">
      <c r="A40" s="47"/>
    </row>
    <row r="41" spans="1:43" ht="51.95" customHeight="1" x14ac:dyDescent="0.15">
      <c r="B41" s="478" t="s">
        <v>105</v>
      </c>
      <c r="C41" s="485"/>
      <c r="D41" s="485"/>
      <c r="E41" s="485"/>
      <c r="F41" s="485"/>
      <c r="G41" s="485"/>
      <c r="H41" s="485"/>
      <c r="I41" s="485"/>
      <c r="J41" s="485"/>
      <c r="K41" s="485"/>
      <c r="L41" s="485"/>
      <c r="M41" s="485"/>
      <c r="N41" s="485"/>
      <c r="O41" s="485"/>
      <c r="P41" s="485"/>
      <c r="Q41" s="485"/>
      <c r="R41" s="485"/>
      <c r="S41" s="485"/>
      <c r="T41" s="485"/>
      <c r="U41" s="485"/>
      <c r="V41" s="485"/>
      <c r="W41" s="485"/>
      <c r="X41" s="485"/>
      <c r="Y41" s="485"/>
      <c r="Z41" s="485"/>
      <c r="AA41" s="485"/>
      <c r="AB41" s="485"/>
      <c r="AC41" s="485"/>
      <c r="AD41" s="485"/>
      <c r="AE41" s="485"/>
      <c r="AF41" s="485"/>
      <c r="AG41" s="485"/>
      <c r="AH41" s="485"/>
      <c r="AI41" s="485"/>
      <c r="AJ41" s="485"/>
      <c r="AK41" s="485"/>
      <c r="AL41" s="485"/>
      <c r="AM41" s="485"/>
      <c r="AN41" s="485"/>
      <c r="AO41" s="485"/>
      <c r="AP41" s="485"/>
      <c r="AQ41" s="485"/>
    </row>
    <row r="42" spans="1:43" ht="9" customHeight="1" x14ac:dyDescent="0.15">
      <c r="A42" s="48"/>
      <c r="B42" s="17"/>
      <c r="C42" s="180"/>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row>
    <row r="43" spans="1:43" ht="15.95" customHeight="1" x14ac:dyDescent="0.2">
      <c r="A43" s="1" t="s">
        <v>271</v>
      </c>
      <c r="S43" s="483"/>
      <c r="T43" s="483"/>
      <c r="U43" s="483"/>
      <c r="V43" s="483"/>
      <c r="W43" s="483"/>
      <c r="X43" s="483"/>
      <c r="Y43" s="483"/>
      <c r="Z43" s="483"/>
      <c r="AA43" s="483"/>
      <c r="AB43" s="483"/>
      <c r="AC43" s="483"/>
      <c r="AD43" s="483"/>
      <c r="AE43" s="483"/>
      <c r="AF43" s="483"/>
      <c r="AG43" s="483"/>
      <c r="AH43" s="483"/>
      <c r="AI43" s="483"/>
      <c r="AJ43" s="483"/>
      <c r="AK43" s="483"/>
      <c r="AL43" s="483"/>
      <c r="AM43" s="483"/>
      <c r="AN43" s="483"/>
      <c r="AO43" s="483"/>
      <c r="AP43" s="483"/>
      <c r="AQ43" s="483"/>
    </row>
    <row r="44" spans="1:43" ht="19.5" customHeight="1" x14ac:dyDescent="0.15">
      <c r="A44" s="497" t="s">
        <v>286</v>
      </c>
      <c r="B44" s="497"/>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497"/>
      <c r="AH44" s="497"/>
      <c r="AI44" s="497"/>
      <c r="AJ44" s="497"/>
      <c r="AK44" s="497"/>
      <c r="AL44" s="497"/>
      <c r="AM44" s="497"/>
      <c r="AN44" s="497"/>
      <c r="AO44" s="497"/>
      <c r="AP44" s="497"/>
      <c r="AQ44" s="497"/>
    </row>
    <row r="45" spans="1:43" x14ac:dyDescent="0.15">
      <c r="A45" s="497"/>
      <c r="B45" s="497"/>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c r="AH45" s="497"/>
      <c r="AI45" s="497"/>
      <c r="AJ45" s="497"/>
      <c r="AK45" s="497"/>
      <c r="AL45" s="497"/>
      <c r="AM45" s="497"/>
      <c r="AN45" s="497"/>
      <c r="AO45" s="497"/>
      <c r="AP45" s="497"/>
      <c r="AQ45" s="497"/>
    </row>
    <row r="46" spans="1:43" x14ac:dyDescent="0.15">
      <c r="A46" s="497"/>
      <c r="B46" s="497"/>
      <c r="C46" s="497"/>
      <c r="D46" s="497"/>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7"/>
      <c r="AD46" s="497"/>
      <c r="AE46" s="497"/>
      <c r="AF46" s="497"/>
      <c r="AG46" s="497"/>
      <c r="AH46" s="497"/>
      <c r="AI46" s="497"/>
      <c r="AJ46" s="497"/>
      <c r="AK46" s="497"/>
      <c r="AL46" s="497"/>
      <c r="AM46" s="497"/>
      <c r="AN46" s="497"/>
      <c r="AO46" s="497"/>
      <c r="AP46" s="497"/>
      <c r="AQ46" s="497"/>
    </row>
    <row r="47" spans="1:43" x14ac:dyDescent="0.15">
      <c r="A47" s="497"/>
      <c r="B47" s="497"/>
      <c r="C47" s="497"/>
      <c r="D47" s="497"/>
      <c r="E47" s="497"/>
      <c r="F47" s="497"/>
      <c r="G47" s="497"/>
      <c r="H47" s="497"/>
      <c r="I47" s="497"/>
      <c r="J47" s="497"/>
      <c r="K47" s="497"/>
      <c r="L47" s="497"/>
      <c r="M47" s="497"/>
      <c r="N47" s="497"/>
      <c r="O47" s="497"/>
      <c r="P47" s="497"/>
      <c r="Q47" s="497"/>
      <c r="R47" s="497"/>
      <c r="S47" s="497"/>
      <c r="T47" s="497"/>
      <c r="U47" s="497"/>
      <c r="V47" s="497"/>
      <c r="W47" s="497"/>
      <c r="X47" s="497"/>
      <c r="Y47" s="497"/>
      <c r="Z47" s="497"/>
      <c r="AA47" s="497"/>
      <c r="AB47" s="497"/>
      <c r="AC47" s="497"/>
      <c r="AD47" s="497"/>
      <c r="AE47" s="497"/>
      <c r="AF47" s="497"/>
      <c r="AG47" s="497"/>
      <c r="AH47" s="497"/>
      <c r="AI47" s="497"/>
      <c r="AJ47" s="497"/>
      <c r="AK47" s="497"/>
      <c r="AL47" s="497"/>
      <c r="AM47" s="497"/>
      <c r="AN47" s="497"/>
      <c r="AO47" s="497"/>
      <c r="AP47" s="497"/>
      <c r="AQ47" s="497"/>
    </row>
    <row r="48" spans="1:43" ht="4.5" customHeight="1" x14ac:dyDescent="0.15">
      <c r="A48" s="497"/>
      <c r="B48" s="497"/>
      <c r="C48" s="497"/>
      <c r="D48" s="497"/>
      <c r="E48" s="497"/>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c r="AI48" s="497"/>
      <c r="AJ48" s="497"/>
      <c r="AK48" s="497"/>
      <c r="AL48" s="497"/>
      <c r="AM48" s="497"/>
      <c r="AN48" s="497"/>
      <c r="AO48" s="497"/>
      <c r="AP48" s="497"/>
      <c r="AQ48" s="497"/>
    </row>
    <row r="49" spans="1:44" ht="9" customHeight="1" x14ac:dyDescent="0.15"/>
    <row r="50" spans="1:44" ht="12.75" x14ac:dyDescent="0.2">
      <c r="A50" s="495" t="s">
        <v>237</v>
      </c>
      <c r="B50" s="496"/>
      <c r="C50" s="496"/>
      <c r="D50" s="496"/>
      <c r="E50" s="496"/>
      <c r="F50" s="496"/>
      <c r="G50" s="496"/>
      <c r="H50" s="496"/>
      <c r="I50" s="496"/>
      <c r="J50" s="496"/>
      <c r="K50" s="496"/>
      <c r="L50" s="496"/>
      <c r="M50" s="496"/>
      <c r="N50" s="496"/>
      <c r="O50" s="496"/>
      <c r="P50" s="496"/>
      <c r="Q50" s="496"/>
      <c r="R50" s="496"/>
      <c r="S50" s="496"/>
      <c r="T50" s="496"/>
      <c r="U50" s="496"/>
      <c r="V50" s="496"/>
      <c r="W50" s="496"/>
      <c r="X50" s="496"/>
      <c r="Y50" s="496"/>
      <c r="Z50" s="496"/>
      <c r="AA50" s="496"/>
      <c r="AB50" s="496"/>
      <c r="AC50" s="496"/>
      <c r="AD50" s="496"/>
      <c r="AE50" s="496"/>
      <c r="AF50" s="496"/>
      <c r="AG50" s="488"/>
      <c r="AH50" s="488"/>
      <c r="AI50" s="488"/>
      <c r="AJ50" s="488"/>
      <c r="AK50" s="488"/>
      <c r="AL50" s="488"/>
      <c r="AM50" s="488"/>
      <c r="AN50" s="488"/>
      <c r="AO50" s="488"/>
      <c r="AP50" s="488"/>
      <c r="AQ50" s="488"/>
      <c r="AR50" s="489"/>
    </row>
    <row r="51" spans="1:44" ht="12.75" customHeight="1" x14ac:dyDescent="0.15">
      <c r="A51" s="41" t="s">
        <v>123</v>
      </c>
      <c r="B51" s="12"/>
      <c r="C51" s="12"/>
      <c r="D51" s="12"/>
      <c r="E51" s="12"/>
      <c r="F51" s="12"/>
      <c r="G51" s="12"/>
      <c r="H51" s="12"/>
      <c r="I51" s="12"/>
      <c r="J51" s="12"/>
      <c r="K51" s="12"/>
      <c r="L51" s="12"/>
      <c r="M51" s="12"/>
      <c r="N51" s="12"/>
      <c r="O51" s="12"/>
      <c r="P51" s="42"/>
      <c r="Q51" s="41" t="s">
        <v>211</v>
      </c>
      <c r="R51" s="12"/>
      <c r="S51" s="12"/>
      <c r="T51" s="12"/>
      <c r="U51" s="12"/>
      <c r="V51" s="12"/>
      <c r="W51" s="12"/>
      <c r="X51" s="12"/>
      <c r="Y51" s="12"/>
      <c r="Z51" s="12"/>
      <c r="AA51" s="12"/>
      <c r="AB51" s="12"/>
      <c r="AC51" s="12"/>
      <c r="AD51" s="12"/>
      <c r="AE51" s="12"/>
      <c r="AF51" s="42"/>
      <c r="AG51" s="134" t="s">
        <v>124</v>
      </c>
      <c r="AH51" s="12"/>
      <c r="AI51" s="12"/>
      <c r="AJ51" s="12"/>
      <c r="AK51" s="12"/>
      <c r="AL51" s="12"/>
      <c r="AM51" s="12"/>
      <c r="AN51" s="12"/>
      <c r="AO51" s="12"/>
      <c r="AP51" s="12"/>
      <c r="AQ51" s="12"/>
      <c r="AR51" s="42"/>
    </row>
    <row r="52" spans="1:44" ht="17.25" customHeight="1" x14ac:dyDescent="0.25">
      <c r="A52" s="273"/>
      <c r="B52" s="490"/>
      <c r="C52" s="490"/>
      <c r="D52" s="490"/>
      <c r="E52" s="490"/>
      <c r="F52" s="490"/>
      <c r="G52" s="490"/>
      <c r="H52" s="490"/>
      <c r="I52" s="490"/>
      <c r="J52" s="490"/>
      <c r="K52" s="490"/>
      <c r="L52" s="490"/>
      <c r="M52" s="490"/>
      <c r="N52" s="490"/>
      <c r="O52" s="490"/>
      <c r="P52" s="491"/>
      <c r="Q52" s="492"/>
      <c r="R52" s="294"/>
      <c r="S52" s="294"/>
      <c r="T52" s="294"/>
      <c r="U52" s="294"/>
      <c r="V52" s="294"/>
      <c r="W52" s="294"/>
      <c r="X52" s="294"/>
      <c r="Y52" s="294"/>
      <c r="Z52" s="294"/>
      <c r="AA52" s="294"/>
      <c r="AB52" s="294"/>
      <c r="AC52" s="294"/>
      <c r="AD52" s="294"/>
      <c r="AE52" s="294"/>
      <c r="AF52" s="295"/>
      <c r="AG52" s="274"/>
      <c r="AH52" s="274"/>
      <c r="AI52" s="274"/>
      <c r="AJ52" s="274"/>
      <c r="AK52" s="274"/>
      <c r="AL52" s="274"/>
      <c r="AM52" s="274"/>
      <c r="AN52" s="274"/>
      <c r="AO52" s="274"/>
      <c r="AP52" s="274"/>
      <c r="AQ52" s="274"/>
      <c r="AR52" s="275"/>
    </row>
    <row r="53" spans="1:44" ht="6" customHeight="1" x14ac:dyDescent="0.25">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row>
    <row r="54" spans="1:44" ht="12.75" customHeight="1" x14ac:dyDescent="0.2">
      <c r="A54" s="487" t="s">
        <v>236</v>
      </c>
      <c r="B54" s="488"/>
      <c r="C54" s="488"/>
      <c r="D54" s="488"/>
      <c r="E54" s="488"/>
      <c r="F54" s="488"/>
      <c r="G54" s="488"/>
      <c r="H54" s="488"/>
      <c r="I54" s="488"/>
      <c r="J54" s="488"/>
      <c r="K54" s="488"/>
      <c r="L54" s="488"/>
      <c r="M54" s="488"/>
      <c r="N54" s="488"/>
      <c r="O54" s="488"/>
      <c r="P54" s="488"/>
      <c r="Q54" s="488"/>
      <c r="R54" s="488"/>
      <c r="S54" s="488"/>
      <c r="T54" s="488"/>
      <c r="U54" s="488"/>
      <c r="V54" s="488"/>
      <c r="W54" s="488"/>
      <c r="X54" s="488"/>
      <c r="Y54" s="488"/>
      <c r="Z54" s="488"/>
      <c r="AA54" s="488"/>
      <c r="AB54" s="488"/>
      <c r="AC54" s="488"/>
      <c r="AD54" s="488"/>
      <c r="AE54" s="488"/>
      <c r="AF54" s="488"/>
      <c r="AG54" s="488"/>
      <c r="AH54" s="488"/>
      <c r="AI54" s="488"/>
      <c r="AJ54" s="488"/>
      <c r="AK54" s="488"/>
      <c r="AL54" s="488"/>
      <c r="AM54" s="488"/>
      <c r="AN54" s="488"/>
      <c r="AO54" s="488"/>
      <c r="AP54" s="488"/>
      <c r="AQ54" s="488"/>
      <c r="AR54" s="489"/>
    </row>
    <row r="55" spans="1:44" ht="12.75" customHeight="1" x14ac:dyDescent="0.15">
      <c r="A55" s="41" t="s">
        <v>244</v>
      </c>
      <c r="B55" s="12"/>
      <c r="C55" s="12"/>
      <c r="D55" s="12"/>
      <c r="E55" s="12"/>
      <c r="F55" s="12"/>
      <c r="G55" s="12"/>
      <c r="H55" s="12"/>
      <c r="I55" s="12"/>
      <c r="J55" s="12"/>
      <c r="K55" s="12"/>
      <c r="L55" s="12"/>
      <c r="M55" s="12"/>
      <c r="N55" s="12"/>
      <c r="O55" s="12"/>
      <c r="P55" s="42"/>
      <c r="Q55" s="41" t="s">
        <v>245</v>
      </c>
      <c r="R55" s="12"/>
      <c r="S55" s="12"/>
      <c r="T55" s="12"/>
      <c r="U55" s="12"/>
      <c r="V55" s="12"/>
      <c r="W55" s="12"/>
      <c r="X55" s="12"/>
      <c r="Y55" s="12"/>
      <c r="Z55" s="12"/>
      <c r="AA55" s="12"/>
      <c r="AB55" s="12"/>
      <c r="AC55" s="12"/>
      <c r="AD55" s="12"/>
      <c r="AE55" s="12"/>
      <c r="AF55" s="42"/>
      <c r="AG55" s="41" t="s">
        <v>124</v>
      </c>
      <c r="AH55" s="12"/>
      <c r="AI55" s="12"/>
      <c r="AJ55" s="12"/>
      <c r="AK55" s="12"/>
      <c r="AL55" s="12"/>
      <c r="AM55" s="12"/>
      <c r="AN55" s="12"/>
      <c r="AO55" s="12"/>
      <c r="AP55" s="12"/>
      <c r="AQ55" s="12"/>
      <c r="AR55" s="42"/>
    </row>
    <row r="56" spans="1:44" ht="17.25" customHeight="1" x14ac:dyDescent="0.25">
      <c r="A56" s="273"/>
      <c r="B56" s="490"/>
      <c r="C56" s="490"/>
      <c r="D56" s="490"/>
      <c r="E56" s="490"/>
      <c r="F56" s="490"/>
      <c r="G56" s="490"/>
      <c r="H56" s="490"/>
      <c r="I56" s="490"/>
      <c r="J56" s="490"/>
      <c r="K56" s="490"/>
      <c r="L56" s="490"/>
      <c r="M56" s="490"/>
      <c r="N56" s="490"/>
      <c r="O56" s="490"/>
      <c r="P56" s="491"/>
      <c r="Q56" s="492"/>
      <c r="R56" s="294"/>
      <c r="S56" s="294"/>
      <c r="T56" s="294"/>
      <c r="U56" s="294"/>
      <c r="V56" s="294"/>
      <c r="W56" s="294"/>
      <c r="X56" s="294"/>
      <c r="Y56" s="294"/>
      <c r="Z56" s="294"/>
      <c r="AA56" s="294"/>
      <c r="AB56" s="294"/>
      <c r="AC56" s="294"/>
      <c r="AD56" s="294"/>
      <c r="AE56" s="294"/>
      <c r="AF56" s="295"/>
      <c r="AG56" s="273"/>
      <c r="AH56" s="274"/>
      <c r="AI56" s="274"/>
      <c r="AJ56" s="274"/>
      <c r="AK56" s="274"/>
      <c r="AL56" s="274"/>
      <c r="AM56" s="274"/>
      <c r="AN56" s="274"/>
      <c r="AO56" s="274"/>
      <c r="AP56" s="274"/>
      <c r="AQ56" s="274"/>
      <c r="AR56" s="275"/>
    </row>
    <row r="57" spans="1:44" x14ac:dyDescent="0.15">
      <c r="A57" s="37" t="s">
        <v>334</v>
      </c>
      <c r="AQ57" s="10"/>
      <c r="AR57" s="178" t="s">
        <v>333</v>
      </c>
    </row>
    <row r="58" spans="1:44" ht="12.75" x14ac:dyDescent="0.2">
      <c r="K58" s="162" t="s">
        <v>243</v>
      </c>
    </row>
    <row r="59" spans="1:44" ht="9" customHeight="1" x14ac:dyDescent="0.2">
      <c r="P59" s="162"/>
    </row>
    <row r="60" spans="1:44" ht="12.75" x14ac:dyDescent="0.2">
      <c r="A60" s="162" t="s">
        <v>246</v>
      </c>
      <c r="O60" s="401" t="s">
        <v>247</v>
      </c>
      <c r="P60" s="401"/>
      <c r="Q60" s="401"/>
      <c r="R60" s="401"/>
      <c r="S60" s="401"/>
      <c r="T60" s="401"/>
      <c r="U60" s="401"/>
      <c r="V60" s="401"/>
      <c r="W60" s="401"/>
      <c r="X60" s="401"/>
      <c r="Y60" s="401"/>
      <c r="Z60" s="401"/>
    </row>
  </sheetData>
  <sheetProtection algorithmName="SHA-512" hashValue="jzeUyWPCHR3RRoMCUWuy4iorlOeWMdsETVGT9+XEyNdZ3XZgLlNAtRULWol0WdT6U9EEy7C6RZf5NOsqbSJ/OQ==" saltValue="xDg7EUZTqFF21knRo8hHZw==" spinCount="100000" sheet="1" formatCells="0"/>
  <mergeCells count="32">
    <mergeCell ref="O60:Z60"/>
    <mergeCell ref="B7:AQ7"/>
    <mergeCell ref="C11:AQ11"/>
    <mergeCell ref="A5:K5"/>
    <mergeCell ref="A54:AR54"/>
    <mergeCell ref="AG56:AR56"/>
    <mergeCell ref="A52:P52"/>
    <mergeCell ref="Q52:AF52"/>
    <mergeCell ref="A56:P56"/>
    <mergeCell ref="Q56:AF56"/>
    <mergeCell ref="C26:AQ26"/>
    <mergeCell ref="AI5:AQ6"/>
    <mergeCell ref="AG52:AR52"/>
    <mergeCell ref="C25:AQ25"/>
    <mergeCell ref="A50:AR50"/>
    <mergeCell ref="A44:AQ48"/>
    <mergeCell ref="S43:AQ43"/>
    <mergeCell ref="C12:AQ12"/>
    <mergeCell ref="B16:AQ16"/>
    <mergeCell ref="B39:AQ39"/>
    <mergeCell ref="B29:AQ29"/>
    <mergeCell ref="B14:AQ14"/>
    <mergeCell ref="B31:AQ31"/>
    <mergeCell ref="B41:AQ41"/>
    <mergeCell ref="B37:AQ37"/>
    <mergeCell ref="B35:AQ35"/>
    <mergeCell ref="O3:AH4"/>
    <mergeCell ref="H1:AO2"/>
    <mergeCell ref="C27:AQ27"/>
    <mergeCell ref="C13:AQ13"/>
    <mergeCell ref="O5:AH5"/>
    <mergeCell ref="B22:AQ22"/>
  </mergeCells>
  <phoneticPr fontId="4" type="noConversion"/>
  <hyperlinks>
    <hyperlink ref="O60:V60" r:id="rId1" display="CustomerCare@alliantenergy.com" xr:uid="{00000000-0004-0000-0300-000000000000}"/>
  </hyperlinks>
  <printOptions horizontalCentered="1"/>
  <pageMargins left="0.25" right="0.25" top="0.25" bottom="0.25" header="0.5" footer="0.5"/>
  <pageSetup scale="74" orientation="portrait"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Owner</vt:lpstr>
      <vt:lpstr>Electrical Contractor</vt:lpstr>
      <vt:lpstr>New Page 3</vt:lpstr>
      <vt:lpstr>Htg. Plumb. Contractor-HVAC </vt:lpstr>
      <vt:lpstr>Terms and Conditions</vt:lpstr>
      <vt:lpstr>'Htg. Plumb. Contractor-HVAC '!Print_Area</vt:lpstr>
      <vt:lpstr>Owner!Print_Area</vt:lpstr>
      <vt:lpstr>'Terms and Conditions'!Print_Area</vt:lpstr>
    </vt:vector>
  </TitlesOfParts>
  <Company>Alliant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Alliant Energy User</dc:creator>
  <cp:lastModifiedBy>Dammen, Erin</cp:lastModifiedBy>
  <cp:lastPrinted>2024-07-09T15:33:01Z</cp:lastPrinted>
  <dcterms:created xsi:type="dcterms:W3CDTF">2004-07-23T19:46:20Z</dcterms:created>
  <dcterms:modified xsi:type="dcterms:W3CDTF">2024-07-12T13:59:11Z</dcterms:modified>
</cp:coreProperties>
</file>